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mande" sheetId="1" state="visible" r:id="rId3"/>
    <sheet name="Correzione" sheetId="2" state="visible" r:id="rId4"/>
    <sheet name="Riepilogo" sheetId="3" state="visible" r:id="rId5"/>
  </sheets>
  <definedNames>
    <definedName function="false" hidden="true" localSheetId="0" name="_xlnm._FilterDatabase" vbProcedure="false">Domande!$A$1:$L$349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<sst xmlns="http://schemas.openxmlformats.org/spreadsheetml/2006/main" count="4019" uniqueCount="1699">
  <si>
    <t xml:space="preserve">N.</t>
  </si>
  <si>
    <t xml:space="preserve">Corso</t>
  </si>
  <si>
    <t xml:space="preserve">Blocco</t>
  </si>
  <si>
    <t xml:space="preserve">Tipo</t>
  </si>
  <si>
    <t xml:space="preserve">Domanda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</si>
  <si>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</si>
  <si>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</si>
  <si>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</si>
  <si>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</si>
  <si>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</si>
  <si>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Risposta corretta</t>
  </si>
  <si>
    <t xml:space="preserve">Spiegazione</t>
  </si>
  <si>
    <t xml:space="preserve">Livello 1 (e base di tutti i livelli)</t>
  </si>
  <si>
    <t xml:space="preserve">Blocco A · Incendio, prevenzione, protezione ed evacuazione</t>
  </si>
  <si>
    <t xml:space="preserve">Scelta multipla</t>
  </si>
  <si>
    <t xml:space="preserve">Chi designa gli addetti antincendio?</t>
  </si>
  <si>
    <t xml:space="preserve">Il datore di lavoro, per iscritto</t>
  </si>
  <si>
    <t xml:space="preserve">Il rappresentante dei lavoratori</t>
  </si>
  <si>
    <t xml:space="preserve">I Vigili del Fuoco</t>
  </si>
  <si>
    <t xml:space="preserve">Il medico competente</t>
  </si>
  <si>
    <t xml:space="preserve">Art. 18, comma 1, lett. b) del D.Lgs. 81/08.</t>
  </si>
  <si>
    <t xml:space="preserve">Quanto dura il corso per addetti di livello 1?</t>
  </si>
  <si>
    <t xml:space="preserve">2 ore di sola teoria</t>
  </si>
  <si>
    <t xml:space="preserve">4 ore: 2 di teoria e 2 di pratica</t>
  </si>
  <si>
    <t xml:space="preserve">16 ore: 12 di teoria e 4 di pratica</t>
  </si>
  <si>
    <t xml:space="preserve">8 ore: 5 di teoria e 3 di pratica</t>
  </si>
  <si>
    <t xml:space="preserve">DM 2/9/2021, Allegato III.</t>
  </si>
  <si>
    <t xml:space="preserve">Ogni quanto va aggiornata la formazione degli addetti antincendio?</t>
  </si>
  <si>
    <t xml:space="preserve">Ogni dieci anni</t>
  </si>
  <si>
    <t xml:space="preserve">Almeno ogni cinque anni</t>
  </si>
  <si>
    <t xml:space="preserve">Ogni anno</t>
  </si>
  <si>
    <t xml:space="preserve">Solo se cambia la normativa</t>
  </si>
  <si>
    <t xml:space="preserve">Il DM 2/9/2021 prevede l'aggiornamento almeno quinquennale.</t>
  </si>
  <si>
    <t xml:space="preserve">Quali sono i tre elementi del triangolo del fuoco?</t>
  </si>
  <si>
    <t xml:space="preserve">Combustibile, comburente, innesco</t>
  </si>
  <si>
    <t xml:space="preserve">Ossigeno, azoto, anidride carbonica</t>
  </si>
  <si>
    <t xml:space="preserve">Acqua, aria, terra</t>
  </si>
  <si>
    <t xml:space="preserve">Fumo, calore, fiamma</t>
  </si>
  <si>
    <t xml:space="preserve">Se manca uno dei tre lati l'incendio non nasce o si spegne.</t>
  </si>
  <si>
    <t xml:space="preserve">Il quarto elemento del tetraedro del fuoco è:</t>
  </si>
  <si>
    <t xml:space="preserve">Il fumo</t>
  </si>
  <si>
    <t xml:space="preserve">La pressione</t>
  </si>
  <si>
    <t xml:space="preserve">La reazione a catena</t>
  </si>
  <si>
    <t xml:space="preserve">L'umidità</t>
  </si>
  <si>
    <t xml:space="preserve">I radicali liberi mantengono la combustione; le polveri la inibiscono.</t>
  </si>
  <si>
    <t xml:space="preserve">Il punto di infiammabilità di un liquido è:</t>
  </si>
  <si>
    <t xml:space="preserve">La temperatura della fiamma</t>
  </si>
  <si>
    <t xml:space="preserve">La temperatura a cui si accende da solo</t>
  </si>
  <si>
    <t xml:space="preserve">La temperatura minima a cui emette vapori che si accendono con un innesco</t>
  </si>
  <si>
    <t xml:space="preserve">La temperatura a cui il liquido bolle</t>
  </si>
  <si>
    <t xml:space="preserve">Si trova nella sezione 9 della scheda di dati di sicurezza.</t>
  </si>
  <si>
    <t xml:space="preserve">Il GPL, in caso di perdita, tende a:</t>
  </si>
  <si>
    <t xml:space="preserve">Trasformarsi in acqua</t>
  </si>
  <si>
    <t xml:space="preserve">Salire verso il soffitto</t>
  </si>
  <si>
    <t xml:space="preserve">Accumularsi verso il basso</t>
  </si>
  <si>
    <t xml:space="preserve">Disperdersi subito anche al chiuso</t>
  </si>
  <si>
    <t xml:space="preserve">È più pesante dell'aria e ristagna in pozzetti e scantinati.</t>
  </si>
  <si>
    <t xml:space="preserve">Qual è la prima causa di morte negli incendi in edifici?</t>
  </si>
  <si>
    <t xml:space="preserve">Il crollo delle strutture</t>
  </si>
  <si>
    <t xml:space="preserve">Le ustioni da fiamma</t>
  </si>
  <si>
    <t xml:space="preserve">Le esplosioni</t>
  </si>
  <si>
    <t xml:space="preserve">L'inalazione di fumo e gas tossici</t>
  </si>
  <si>
    <t xml:space="preserve">Il fumo uccide spesso lontano dalle fiamme.</t>
  </si>
  <si>
    <t xml:space="preserve">Il monossido di carbonio è pericoloso perché:</t>
  </si>
  <si>
    <t xml:space="preserve">Impedisce al sangue di trasportare ossigeno ed è inodore</t>
  </si>
  <si>
    <t xml:space="preserve">Ha un odore forte che stordisce</t>
  </si>
  <si>
    <t xml:space="preserve">Brucia la pelle</t>
  </si>
  <si>
    <t xml:space="preserve">È solo irritante per gli occhi</t>
  </si>
  <si>
    <t xml:space="preserve">Si lega all'emoglobina molto più dell'ossigeno.</t>
  </si>
  <si>
    <t xml:space="preserve">Il flashover è:</t>
  </si>
  <si>
    <t xml:space="preserve">Un tipo di estintore</t>
  </si>
  <si>
    <t xml:space="preserve">L'accensione quasi simultanea di tutti i materiali di un locale</t>
  </si>
  <si>
    <t xml:space="preserve">Il primo principio d'incendio</t>
  </si>
  <si>
    <t xml:space="preserve">Lo spegnimento naturale</t>
  </si>
  <si>
    <t xml:space="preserve">Avviene per irraggiamento dei gas caldi sotto il soffitto.</t>
  </si>
  <si>
    <t xml:space="preserve">La classe di fuoco F riguarda:</t>
  </si>
  <si>
    <t xml:space="preserve">Gas infiammabili</t>
  </si>
  <si>
    <t xml:space="preserve">Solidi che formano braci</t>
  </si>
  <si>
    <t xml:space="preserve">Oli e grassi da cucina</t>
  </si>
  <si>
    <t xml:space="preserve">Metalli</t>
  </si>
  <si>
    <t xml:space="preserve">Norma UNI EN 2.</t>
  </si>
  <si>
    <t xml:space="preserve">Su un incendio di gas che esce da una tubazione, prima di spegnere la fiamma bisogna:</t>
  </si>
  <si>
    <t xml:space="preserve">Coprirla con un telo</t>
  </si>
  <si>
    <t xml:space="preserve">Chiudere la valvola di intercettazione</t>
  </si>
  <si>
    <t xml:space="preserve">Bagnarla con acqua</t>
  </si>
  <si>
    <t xml:space="preserve">Aprire le finestre e aspettare</t>
  </si>
  <si>
    <t xml:space="preserve">Una fiamma spenta con gas ancora in uscita crea una nube esplosiva.</t>
  </si>
  <si>
    <t xml:space="preserve">L'acqua NON va usata su:</t>
  </si>
  <si>
    <t xml:space="preserve">Apparecchi sotto tensione e oli da cucina</t>
  </si>
  <si>
    <t xml:space="preserve">Cartone</t>
  </si>
  <si>
    <t xml:space="preserve">Tessuti</t>
  </si>
  <si>
    <t xml:space="preserve">Carta e legno</t>
  </si>
  <si>
    <t xml:space="preserve">Salvo estintori idrici certificati per uso elettrico.</t>
  </si>
  <si>
    <t xml:space="preserve">La polvere chimica spegne soprattutto per:</t>
  </si>
  <si>
    <t xml:space="preserve">Separazione</t>
  </si>
  <si>
    <t xml:space="preserve">Raffreddamento</t>
  </si>
  <si>
    <t xml:space="preserve">Inibizione della reazione a catena</t>
  </si>
  <si>
    <t xml:space="preserve">Diluizione</t>
  </si>
  <si>
    <t xml:space="preserve">Abbatte la fiamma rapidamente ma non raffredda le braci.</t>
  </si>
  <si>
    <t xml:space="preserve">Quale estintore è più adatto per un quadro elettrico sotto tensione?</t>
  </si>
  <si>
    <t xml:space="preserve">Acqua</t>
  </si>
  <si>
    <t xml:space="preserve">Schiuma</t>
  </si>
  <si>
    <t xml:space="preserve">Sabbia bagnata</t>
  </si>
  <si>
    <t xml:space="preserve">Anidride carbonica</t>
  </si>
  <si>
    <t xml:space="preserve">Non conduce e non lascia residui.</t>
  </si>
  <si>
    <t xml:space="preserve">La capacità estinguente 34A 233B indica:</t>
  </si>
  <si>
    <t xml:space="preserve">La pressione interna</t>
  </si>
  <si>
    <t xml:space="preserve">La data di revisione</t>
  </si>
  <si>
    <t xml:space="preserve">Le dimensioni dei fuochi standard spenti in prova</t>
  </si>
  <si>
    <t xml:space="preserve">Il peso dell'estintore</t>
  </si>
  <si>
    <t xml:space="preserve">È un valore di confronto tra estintori.</t>
  </si>
  <si>
    <t xml:space="preserve">Un estintore a polvere da 6 kg si scarica in circa:</t>
  </si>
  <si>
    <t xml:space="preserve">10-15 secondi</t>
  </si>
  <si>
    <t xml:space="preserve">1 secondo</t>
  </si>
  <si>
    <t xml:space="preserve">2 minuti</t>
  </si>
  <si>
    <t xml:space="preserve">5 minuti</t>
  </si>
  <si>
    <t xml:space="preserve">Per questo il getto va diretto bene fin dall'inizio.</t>
  </si>
  <si>
    <t xml:space="preserve">Il getto dell'estintore va diretto:</t>
  </si>
  <si>
    <t xml:space="preserve">Verso il soffitto</t>
  </si>
  <si>
    <t xml:space="preserve">Sulla punta delle fiamme</t>
  </si>
  <si>
    <t xml:space="preserve">Alla base delle fiamme</t>
  </si>
  <si>
    <t xml:space="preserve">Nel fumo sopra il fuoco</t>
  </si>
  <si>
    <t xml:space="preserve">Con movimento a ventaglio.</t>
  </si>
  <si>
    <t xml:space="preserve">Due addetti che intervengono insieme si posizionano:</t>
  </si>
  <si>
    <t xml:space="preserve">Uno di fronte all'altro</t>
  </si>
  <si>
    <t xml:space="preserve">Uno dietro l'altro</t>
  </si>
  <si>
    <t xml:space="preserve">In punti opposti del locale</t>
  </si>
  <si>
    <t xml:space="preserve">Affiancati o a 90 gradi</t>
  </si>
  <si>
    <t xml:space="preserve">Per non investirsi a vicenda con il getto.</t>
  </si>
  <si>
    <t xml:space="preserve">Qual è il primo gesto corretto davanti a un incendio?</t>
  </si>
  <si>
    <t xml:space="preserve">Prendere un estintore senza dire nulla</t>
  </si>
  <si>
    <t xml:space="preserve">Dare l'allarme</t>
  </si>
  <si>
    <t xml:space="preserve">Recuperare i documenti</t>
  </si>
  <si>
    <t xml:space="preserve">Aprire tutte le finestre</t>
  </si>
  <si>
    <t xml:space="preserve">Chi combatte da solo senza allarme fa perdere minuti all'evacuazione.</t>
  </si>
  <si>
    <t xml:space="preserve">I cartelli verdi indicano:</t>
  </si>
  <si>
    <t xml:space="preserve">Salvataggio: uscite, percorsi, punto di raccolta</t>
  </si>
  <si>
    <t xml:space="preserve">Pericoli</t>
  </si>
  <si>
    <t xml:space="preserve">Divieti</t>
  </si>
  <si>
    <t xml:space="preserve">Attrezzature antincendio</t>
  </si>
  <si>
    <t xml:space="preserve">I cartelli antincendio sono rossi.</t>
  </si>
  <si>
    <t xml:space="preserve">Durante l'evacuazione è corretto:</t>
  </si>
  <si>
    <t xml:space="preserve">Chiudere le porte senza chiuderle a chiave</t>
  </si>
  <si>
    <t xml:space="preserve">Tornare a prendere la borsa</t>
  </si>
  <si>
    <t xml:space="preserve">Usare l'ascensore</t>
  </si>
  <si>
    <t xml:space="preserve">Correre spingendo</t>
  </si>
  <si>
    <t xml:space="preserve">Le porte chiuse rallentano il fumo.</t>
  </si>
  <si>
    <t xml:space="preserve">Al punto di raccolta l'addetto incaricato:</t>
  </si>
  <si>
    <t xml:space="preserve">Fa l'appello e comunica subito eventuali assenti</t>
  </si>
  <si>
    <t xml:space="preserve">Aspetta senza fare nulla</t>
  </si>
  <si>
    <t xml:space="preserve">Rientra a controllare da solo</t>
  </si>
  <si>
    <t xml:space="preserve">Rimanda tutti a casa</t>
  </si>
  <si>
    <t xml:space="preserve">L'informazione è decisiva per i Vigili del Fuoco.</t>
  </si>
  <si>
    <t xml:space="preserve">Cosa succede se si toglie il comburente a un incendio?</t>
  </si>
  <si>
    <t xml:space="preserve">La combustione si arresta per soffocamento</t>
  </si>
  <si>
    <t xml:space="preserve">Nulla</t>
  </si>
  <si>
    <t xml:space="preserve">Si forma più fumo e continua</t>
  </si>
  <si>
    <t xml:space="preserve">L'incendio aumenta</t>
  </si>
  <si>
    <t xml:space="preserve">Senza ossigeno il triangolo si rompe.</t>
  </si>
  <si>
    <t xml:space="preserve">Perché la carta accartocciata si accende più facilmente di un ceppo?</t>
  </si>
  <si>
    <t xml:space="preserve">Ha più ossigeno all'interno</t>
  </si>
  <si>
    <t xml:space="preserve">È più pesante</t>
  </si>
  <si>
    <t xml:space="preserve">Offre più superficie all'aria e al calore</t>
  </si>
  <si>
    <t xml:space="preserve">Contiene acqua</t>
  </si>
  <si>
    <t xml:space="preserve">Più il materiale è suddiviso, più brucia facilmente.</t>
  </si>
  <si>
    <t xml:space="preserve">L'acido cianidrico si sviluppa soprattutto dalla combustione di:</t>
  </si>
  <si>
    <t xml:space="preserve">Acciaio</t>
  </si>
  <si>
    <t xml:space="preserve">Acqua e sabbia</t>
  </si>
  <si>
    <t xml:space="preserve">Pietra e vetro</t>
  </si>
  <si>
    <t xml:space="preserve">Poliuretani, lana, nylon</t>
  </si>
  <si>
    <t xml:space="preserve">È molto tossico anche a basse concentrazioni.</t>
  </si>
  <si>
    <t xml:space="preserve">Un'ustione di terzo grado si riconosce perché:</t>
  </si>
  <si>
    <t xml:space="preserve">Compaiono solo arrossamenti</t>
  </si>
  <si>
    <t xml:space="preserve">La pelle è biancastra o carbonizzata e può far poco male</t>
  </si>
  <si>
    <t xml:space="preserve">Non lascia segni</t>
  </si>
  <si>
    <t xml:space="preserve">Si formano bolle piccole</t>
  </si>
  <si>
    <t xml:space="preserve">Le terminazioni nervose sono danneggiate.</t>
  </si>
  <si>
    <t xml:space="preserve">La segnaletica che indica l'estintore è:</t>
  </si>
  <si>
    <t xml:space="preserve">Triangolare gialla</t>
  </si>
  <si>
    <t xml:space="preserve">Rotonda a bordo rosso</t>
  </si>
  <si>
    <t xml:space="preserve">Rotonda blu</t>
  </si>
  <si>
    <t xml:space="preserve">Quadrata o rettangolare con pittogramma bianco su fondo rosso</t>
  </si>
  <si>
    <t xml:space="preserve">Cartelli antincendio rossi.</t>
  </si>
  <si>
    <t xml:space="preserve">Il punto di raccolta deve essere:</t>
  </si>
  <si>
    <t xml:space="preserve">Nel parcheggio sotterraneo</t>
  </si>
  <si>
    <t xml:space="preserve">In luogo sicuro, lontano dall'edificio e non d'intralcio ai soccorsi</t>
  </si>
  <si>
    <t xml:space="preserve">Davanti all'ingresso principale</t>
  </si>
  <si>
    <t xml:space="preserve">Dentro la mensa</t>
  </si>
  <si>
    <t xml:space="preserve">E raggiungibile senza attraversare zone pericolose.</t>
  </si>
  <si>
    <t xml:space="preserve">Completa la frase</t>
  </si>
  <si>
    <t xml:space="preserve">Il numero unico di emergenza europeo è il ___.</t>
  </si>
  <si>
    <t xml:space="preserve">113</t>
  </si>
  <si>
    <t xml:space="preserve">118</t>
  </si>
  <si>
    <t xml:space="preserve">1515</t>
  </si>
  <si>
    <t xml:space="preserve">112</t>
  </si>
  <si>
    <t xml:space="preserve">Dove non attivo si usa il 115 per i Vigili del Fuoco.</t>
  </si>
  <si>
    <t xml:space="preserve">Le ustioni si raffreddano con acqua corrente ___ per diversi minuti.</t>
  </si>
  <si>
    <t xml:space="preserve">bollente</t>
  </si>
  <si>
    <t xml:space="preserve">fresca</t>
  </si>
  <si>
    <t xml:space="preserve">salata</t>
  </si>
  <si>
    <t xml:space="preserve">gelata</t>
  </si>
  <si>
    <t xml:space="preserve">Niente oli o creme.</t>
  </si>
  <si>
    <t xml:space="preserve">Il metano ha un campo di infiammabilità circa dal 5 al ___ per cento.</t>
  </si>
  <si>
    <t xml:space="preserve">90</t>
  </si>
  <si>
    <t xml:space="preserve">2</t>
  </si>
  <si>
    <t xml:space="preserve">15</t>
  </si>
  <si>
    <t xml:space="preserve">50</t>
  </si>
  <si>
    <t xml:space="preserve">Limite inferiore 5, superiore 15 circa.</t>
  </si>
  <si>
    <t xml:space="preserve">La norma che definisce le classi di fuoco è la UNI EN ___.</t>
  </si>
  <si>
    <t xml:space="preserve">1125</t>
  </si>
  <si>
    <t xml:space="preserve">54</t>
  </si>
  <si>
    <t xml:space="preserve">3</t>
  </si>
  <si>
    <t xml:space="preserve">Classi A, B, C, D, F.</t>
  </si>
  <si>
    <t xml:space="preserve">La reazione al fuoco dei materiali si esprime con le ___ europee.</t>
  </si>
  <si>
    <t xml:space="preserve">Zone</t>
  </si>
  <si>
    <t xml:space="preserve">Norme ISO</t>
  </si>
  <si>
    <t xml:space="preserve">Classi di fuoco</t>
  </si>
  <si>
    <t xml:space="preserve">Euroclassi</t>
  </si>
  <si>
    <t xml:space="preserve">Da A1 a F.</t>
  </si>
  <si>
    <t xml:space="preserve">Vero o falso</t>
  </si>
  <si>
    <t xml:space="preserve">La designazione verbale dell'addetto antincendio ha pieno valore.</t>
  </si>
  <si>
    <t xml:space="preserve">Vero</t>
  </si>
  <si>
    <t xml:space="preserve">Falso</t>
  </si>
  <si>
    <t xml:space="preserve">F</t>
  </si>
  <si>
    <t xml:space="preserve">La designazione deve essere scritta.</t>
  </si>
  <si>
    <t xml:space="preserve">Senza uno dei tre lati del triangolo del fuoco la combustione non può continuare.</t>
  </si>
  <si>
    <t xml:space="preserve">V</t>
  </si>
  <si>
    <t xml:space="preserve">È il principio di prevenzione ed estinzione.</t>
  </si>
  <si>
    <t xml:space="preserve">I vapori di molti solventi sono più pesanti dell'aria e scivolano lungo il pavimento.</t>
  </si>
  <si>
    <t xml:space="preserve">Possono raggiungere un innesco lontano.</t>
  </si>
  <si>
    <t xml:space="preserve">In una stanza con troppo gas la miscela è sempre sicura anche aprendo la porta.</t>
  </si>
  <si>
    <t xml:space="preserve">L'aria entrante porta la miscela nel campo di infiammabilità.</t>
  </si>
  <si>
    <t xml:space="preserve">Sotto il 17 per cento circa di ossigeno le capacità di ragionare e muoversi diminuiscono.</t>
  </si>
  <si>
    <t xml:space="preserve">L'incendio consuma ossigeno.</t>
  </si>
  <si>
    <t xml:space="preserve">Esiste ancora una classe di fuoco specifica per i fuochi elettrici.</t>
  </si>
  <si>
    <t xml:space="preserve">Gli apparecchi in tensione sono una condizione, non una classe.</t>
  </si>
  <si>
    <t xml:space="preserve">Sui liquidi in fiamme si spara direttamente al centro della pozza.</t>
  </si>
  <si>
    <t xml:space="preserve">Si lavora dal bordo verso l'interno.</t>
  </si>
  <si>
    <t xml:space="preserve">Un estintore usato anche solo in parte va sostituito o ricaricato prima di tornare al suo posto.</t>
  </si>
  <si>
    <t xml:space="preserve">Altrimenti è un falso presidio.</t>
  </si>
  <si>
    <t xml:space="preserve">Gli stracci impregnati di olio di lino possono incendiarsi da soli.</t>
  </si>
  <si>
    <t xml:space="preserve">Autocombustione.</t>
  </si>
  <si>
    <t xml:space="preserve">Nel fumo conviene muoversi in piedi per vedere meglio i cartelli.</t>
  </si>
  <si>
    <t xml:space="preserve">Vicino al pavimento l'aria è più pulita.</t>
  </si>
  <si>
    <t xml:space="preserve">Durante la chiamata ai soccorsi si riattacca per primi per liberare la linea.</t>
  </si>
  <si>
    <t xml:space="preserve">Chiude l'operatore quando ha le informazioni.</t>
  </si>
  <si>
    <t xml:space="preserve">Nessuno rientra nell'edificio finché il coordinatore non dichiara la fine dell'emergenza.</t>
  </si>
  <si>
    <t xml:space="preserve">D'accordo con i soccorritori.</t>
  </si>
  <si>
    <t xml:space="preserve">Il fumo può rendere impraticabile un corridoio in pochi minuti.</t>
  </si>
  <si>
    <t xml:space="preserve">Riduce la visibilità e trasporta calore.</t>
  </si>
  <si>
    <t xml:space="preserve">Durante l'evacuazione si chiudono le porte a chiave per evitare furti.</t>
  </si>
  <si>
    <t xml:space="preserve">Si chiudono ma non a chiave.</t>
  </si>
  <si>
    <t xml:space="preserve">Scenario</t>
  </si>
  <si>
    <t xml:space="preserve">Un cestino di carta fuma sotto una scrivania. Le fiamme sono piccole e la porta è alle tue spalle.</t>
  </si>
  <si>
    <t xml:space="preserve">Getti dentro una bottiglia d'acqua e torni al lavoro</t>
  </si>
  <si>
    <t xml:space="preserve">Dai l'allarme, prendi l'estintore adatto e intervieni dalla via di fuga</t>
  </si>
  <si>
    <t xml:space="preserve">Esci senza dire niente</t>
  </si>
  <si>
    <t xml:space="preserve">Allarme, via di fuga alle spalle, estintore adeguato.</t>
  </si>
  <si>
    <t xml:space="preserve">In cucina l'olio della friggitrice prende fuoco.</t>
  </si>
  <si>
    <t xml:space="preserve">Spegni l'alimentazione, copri con coperta antifiamma o usa l'estintore classe F</t>
  </si>
  <si>
    <t xml:space="preserve">Versi acqua</t>
  </si>
  <si>
    <t xml:space="preserve">Sposti la friggitrice all'esterno</t>
  </si>
  <si>
    <t xml:space="preserve">L'acqua provoca una proiezione di olio in fiamme.</t>
  </si>
  <si>
    <t xml:space="preserve">Senti odore di gas in un locale tecnico.</t>
  </si>
  <si>
    <t xml:space="preserve">Accendi la luce per vedere meglio</t>
  </si>
  <si>
    <t xml:space="preserve">Telefoni dal locale</t>
  </si>
  <si>
    <t xml:space="preserve">Niente interruttori, chiudi la valvola esterna se sicuro, aera e allontana le persone</t>
  </si>
  <si>
    <t xml:space="preserve">Eliminare ogni innesco.</t>
  </si>
  <si>
    <t xml:space="preserve">Il fumo scende rapidamente dal soffitto e senti un calore forte sul viso mentre usi l'estintore.</t>
  </si>
  <si>
    <t xml:space="preserve">Prendi un secondo estintore e avanzi</t>
  </si>
  <si>
    <t xml:space="preserve">Apri la finestra per far uscire il fumo</t>
  </si>
  <si>
    <t xml:space="preserve">Ti ritiri tenendo d'occhio il fuoco e chiudi la porta</t>
  </si>
  <si>
    <t xml:space="preserve">Segnali di flashover imminente.</t>
  </si>
  <si>
    <t xml:space="preserve">Al punto di raccolta un collega dice di aver visto una visitatrice entrare in bagno poco prima dell'allarme.</t>
  </si>
  <si>
    <t xml:space="preserve">Lo comunichi subito al coordinatore indicando dove era</t>
  </si>
  <si>
    <t xml:space="preserve">Aspetti che esca da sola</t>
  </si>
  <si>
    <t xml:space="preserve">Torni dentro a cercarla da solo</t>
  </si>
  <si>
    <t xml:space="preserve">Le ricerche spettano ai soccorritori con informazioni precise.</t>
  </si>
  <si>
    <t xml:space="preserve">Metti in ordine</t>
  </si>
  <si>
    <t xml:space="preserve">Usare l'estintore portatile – metti le fasi nell'ordine corretto</t>
  </si>
  <si>
    <t xml:space="preserve">Avvicinarsi a 2-3 metri con la via di fuga alle spalle</t>
  </si>
  <si>
    <t xml:space="preserve">Togliere la spina di sicurezza</t>
  </si>
  <si>
    <t xml:space="preserve">Fare una breve prova verso terra</t>
  </si>
  <si>
    <t xml:space="preserve">Dirigere il getto alla base delle fiamme a ventaglio</t>
  </si>
  <si>
    <t xml:space="preserve">D-B-C-A-E</t>
  </si>
  <si>
    <t xml:space="preserve">La chiamata ai soccorsi – metti le fasi nell'ordine corretto</t>
  </si>
  <si>
    <t xml:space="preserve">Feriti o persone intrappolate</t>
  </si>
  <si>
    <t xml:space="preserve">Cosa sta succedendo</t>
  </si>
  <si>
    <t xml:space="preserve">Pericoli particolari presenti</t>
  </si>
  <si>
    <t xml:space="preserve">Nome e numero di chi chiama</t>
  </si>
  <si>
    <t xml:space="preserve">Indirizzo esatto e ingresso</t>
  </si>
  <si>
    <t xml:space="preserve">D-E-B-A-C</t>
  </si>
  <si>
    <t xml:space="preserve">Livello 2</t>
  </si>
  <si>
    <t xml:space="preserve">Blocco B · Strategia antincendio</t>
  </si>
  <si>
    <t xml:space="preserve">Il Codice di prevenzione incendi è stato approvato con:</t>
  </si>
  <si>
    <t xml:space="preserve">D.Lgs. 81/2008</t>
  </si>
  <si>
    <t xml:space="preserve">DPR 151/2011</t>
  </si>
  <si>
    <t xml:space="preserve">DM 10 marzo 1998</t>
  </si>
  <si>
    <t xml:space="preserve">DM 3 agosto 2015</t>
  </si>
  <si>
    <t xml:space="preserve">Con successive modifiche.</t>
  </si>
  <si>
    <t xml:space="preserve">Nel Codice la misura S.4 riguarda:</t>
  </si>
  <si>
    <t xml:space="preserve">La resistenza al fuoco</t>
  </si>
  <si>
    <t xml:space="preserve">L'esodo</t>
  </si>
  <si>
    <t xml:space="preserve">La rivelazione</t>
  </si>
  <si>
    <t xml:space="preserve">La gestione della sicurezza</t>
  </si>
  <si>
    <t xml:space="preserve">S.7 è rivelazione, S.2 resistenza, S.5 GSA.</t>
  </si>
  <si>
    <t xml:space="preserve">Le attività soggette ai controlli dei Vigili del Fuoco sono elencate:</t>
  </si>
  <si>
    <t xml:space="preserve">Nell'Allegato I del DPR 151/2011</t>
  </si>
  <si>
    <t xml:space="preserve">Nel DM 2/9/2021</t>
  </si>
  <si>
    <t xml:space="preserve">Nel regolamento CLP</t>
  </si>
  <si>
    <t xml:space="preserve">Nel D.Lgs. 81/08</t>
  </si>
  <si>
    <t xml:space="preserve">80 tipologie, categorie A, B, C.</t>
  </si>
  <si>
    <t xml:space="preserve">Ogni quanti anni si presenta in genere il rinnovo periodico di conformità antincendio?</t>
  </si>
  <si>
    <t xml:space="preserve">Mai</t>
  </si>
  <si>
    <t xml:space="preserve">1</t>
  </si>
  <si>
    <t xml:space="preserve">5</t>
  </si>
  <si>
    <t xml:space="preserve">20</t>
  </si>
  <si>
    <t xml:space="preserve">10 anni per alcune attività.</t>
  </si>
  <si>
    <t xml:space="preserve">Nel profilo Rvita la lettera A indica occupanti:</t>
  </si>
  <si>
    <t xml:space="preserve">Svegli che conoscono l'edificio</t>
  </si>
  <si>
    <t xml:space="preserve">Addormentati</t>
  </si>
  <si>
    <t xml:space="preserve">In transito</t>
  </si>
  <si>
    <t xml:space="preserve">Ricoverati</t>
  </si>
  <si>
    <t xml:space="preserve">Tipicamente i lavoratori di un'azienda.</t>
  </si>
  <si>
    <t xml:space="preserve">La lettera E nella classificazione di resistenza al fuoco indica:</t>
  </si>
  <si>
    <t xml:space="preserve">Tenuta a fiamme e gas caldi</t>
  </si>
  <si>
    <t xml:space="preserve">Tenuta al fumo</t>
  </si>
  <si>
    <t xml:space="preserve">Isolamento termico</t>
  </si>
  <si>
    <t xml:space="preserve">Capacità portante</t>
  </si>
  <si>
    <t xml:space="preserve">R portante, E tenuta, I isolamento.</t>
  </si>
  <si>
    <t xml:space="preserve">Una porta EI 60 garantisce la sua prestazione:</t>
  </si>
  <si>
    <t xml:space="preserve">Anche se tenuta aperta con un cuneo</t>
  </si>
  <si>
    <t xml:space="preserve">Per 60 ore</t>
  </si>
  <si>
    <t xml:space="preserve">Solo all'esterno</t>
  </si>
  <si>
    <t xml:space="preserve">Solo se installata come certificato e chiusa</t>
  </si>
  <si>
    <t xml:space="preserve">Una porta aperta vale quanto un foro nel muro.</t>
  </si>
  <si>
    <t xml:space="preserve">Il dispositivo corretto per tenere aperta una porta tagliafuoco è:</t>
  </si>
  <si>
    <t xml:space="preserve">Un estintore appoggiato</t>
  </si>
  <si>
    <t xml:space="preserve">Un cuneo di legno</t>
  </si>
  <si>
    <t xml:space="preserve">Una sedia</t>
  </si>
  <si>
    <t xml:space="preserve">Un fermo elettromagnetico collegato alla rivelazione</t>
  </si>
  <si>
    <t xml:space="preserve">Rilascia la porta con l'allarme o la mancanza di corrente.</t>
  </si>
  <si>
    <t xml:space="preserve">Nella classificazione Euroclassi, l'indice d0 indica:</t>
  </si>
  <si>
    <t xml:space="preserve">Nessuna goccia ardente</t>
  </si>
  <si>
    <t xml:space="preserve">Pavimento</t>
  </si>
  <si>
    <t xml:space="preserve">Materiale incombustibile</t>
  </si>
  <si>
    <t xml:space="preserve">Fumo elevato</t>
  </si>
  <si>
    <t xml:space="preserve">d1 poche gocce, d2 abbondanti.</t>
  </si>
  <si>
    <t xml:space="preserve">I collari intumescenti si montano:</t>
  </si>
  <si>
    <t xml:space="preserve">Sugli estintori</t>
  </si>
  <si>
    <t xml:space="preserve">Attorno ai tubi in plastica che attraversano pareti tagliafuoco</t>
  </si>
  <si>
    <t xml:space="preserve">Sugli idranti</t>
  </si>
  <si>
    <t xml:space="preserve">Sulle porte</t>
  </si>
  <si>
    <t xml:space="preserve">Con il calore chiudono il foro.</t>
  </si>
  <si>
    <t xml:space="preserve">La larghezza minima tipica di una via d'esodo secondo il Codice è:</t>
  </si>
  <si>
    <t xml:space="preserve">2 metri</t>
  </si>
  <si>
    <t xml:space="preserve">300 mm</t>
  </si>
  <si>
    <t xml:space="preserve">500 mm</t>
  </si>
  <si>
    <t xml:space="preserve">900 mm</t>
  </si>
  <si>
    <t xml:space="preserve">Con valori diversi in casi particolari.</t>
  </si>
  <si>
    <t xml:space="preserve">Un corridoio cieco è:</t>
  </si>
  <si>
    <t xml:space="preserve">Un'uscita di emergenza</t>
  </si>
  <si>
    <t xml:space="preserve">Un corridoio senza luce</t>
  </si>
  <si>
    <t xml:space="preserve">Un tratto da cui si esce in una sola direzione</t>
  </si>
  <si>
    <t xml:space="preserve">Una scala esterna</t>
  </si>
  <si>
    <t xml:space="preserve">Deve essere breve.</t>
  </si>
  <si>
    <t xml:space="preserve">Il maniglione antipanico è conforme alla norma:</t>
  </si>
  <si>
    <t xml:space="preserve">UNI 10779</t>
  </si>
  <si>
    <t xml:space="preserve">UNI EN 1125</t>
  </si>
  <si>
    <t xml:space="preserve">UNI 9795</t>
  </si>
  <si>
    <t xml:space="preserve">UNI EN 2</t>
  </si>
  <si>
    <t xml:space="preserve">La UNI EN 179 riguarda le maniglie a spinta.</t>
  </si>
  <si>
    <t xml:space="preserve">Un idrante DN 45 è progettato in genere per erogare circa:</t>
  </si>
  <si>
    <t xml:space="preserve">35 litri all'ora</t>
  </si>
  <si>
    <t xml:space="preserve">120 litri al minuto a 2 bar</t>
  </si>
  <si>
    <t xml:space="preserve">10 litri al minuto</t>
  </si>
  <si>
    <t xml:space="preserve">1000 litri al minuto</t>
  </si>
  <si>
    <t xml:space="preserve">Richiede almeno due persone addestrate.</t>
  </si>
  <si>
    <t xml:space="preserve">Il naspo, rispetto all'idrante a muro:</t>
  </si>
  <si>
    <t xml:space="preserve">Funziona senza acqua</t>
  </si>
  <si>
    <t xml:space="preserve">Ha tubazione semirigida sempre collegata, usabile da una persona</t>
  </si>
  <si>
    <t xml:space="preserve">È solo per i Vigili del Fuoco</t>
  </si>
  <si>
    <t xml:space="preserve">Ha una manichetta da stendere tutta</t>
  </si>
  <si>
    <t xml:space="preserve">Portata minore ma uso più semplice.</t>
  </si>
  <si>
    <t xml:space="preserve">Quando una testina sprinkler si apre:</t>
  </si>
  <si>
    <t xml:space="preserve">Si spegne la luce</t>
  </si>
  <si>
    <t xml:space="preserve">Tutte le testine dell'edificio si aprono</t>
  </si>
  <si>
    <t xml:space="preserve">Scarica acqua solo nella zona raggiunta dal calore</t>
  </si>
  <si>
    <t xml:space="preserve">Si apre la porta d'ingresso</t>
  </si>
  <si>
    <t xml:space="preserve">Si aprono solo le testine raggiunte dal calore.</t>
  </si>
  <si>
    <t xml:space="preserve">La causa più comune di mancato funzionamento degli sprinkler è:</t>
  </si>
  <si>
    <t xml:space="preserve">La pioggia</t>
  </si>
  <si>
    <t xml:space="preserve">L'eccesso di pressione</t>
  </si>
  <si>
    <t xml:space="preserve">Una valvola di intercettazione lasciata chiusa</t>
  </si>
  <si>
    <t xml:space="preserve">Il colore delle testine</t>
  </si>
  <si>
    <t xml:space="preserve">Le valvole devono essere aperte e sigillate.</t>
  </si>
  <si>
    <t xml:space="preserve">Negli impianti a CO2 a saturazione totale:</t>
  </si>
  <si>
    <t xml:space="preserve">Si può restare con una mascherina antipolvere</t>
  </si>
  <si>
    <t xml:space="preserve">Nessuno deve trovarsi nel locale durante la scarica</t>
  </si>
  <si>
    <t xml:space="preserve">La CO2 è innocua</t>
  </si>
  <si>
    <t xml:space="preserve">Si apre la porta durante la scarica</t>
  </si>
  <si>
    <t xml:space="preserve">Alle concentrazioni di spegnimento è letale.</t>
  </si>
  <si>
    <t xml:space="preserve">La norma di riferimento per gli impianti di rivelazione è:</t>
  </si>
  <si>
    <t xml:space="preserve">UNI 9994-1</t>
  </si>
  <si>
    <t xml:space="preserve">UNI EN 12845</t>
  </si>
  <si>
    <t xml:space="preserve">La UNI 11224 ne regola la manutenzione.</t>
  </si>
  <si>
    <t xml:space="preserve">Dove il fumo è normalmente presente, come in cucina, si preferiscono rivelatori:</t>
  </si>
  <si>
    <t xml:space="preserve">A ultrasuoni</t>
  </si>
  <si>
    <t xml:space="preserve">Di calore</t>
  </si>
  <si>
    <t xml:space="preserve">Di fumo ottici</t>
  </si>
  <si>
    <t xml:space="preserve">Di gas</t>
  </si>
  <si>
    <t xml:space="preserve">Riducono i falsi allarmi.</t>
  </si>
  <si>
    <t xml:space="preserve">Il ripristino (reset) della centrale si esegue:</t>
  </si>
  <si>
    <t xml:space="preserve">Ogni mattina per abitudine</t>
  </si>
  <si>
    <t xml:space="preserve">Dopo aver verificato la causa dell'allarme</t>
  </si>
  <si>
    <t xml:space="preserve">Appena suona per non disturbare</t>
  </si>
  <si>
    <t xml:space="preserve">Solo di notte</t>
  </si>
  <si>
    <t xml:space="preserve">Resettare senza verificare può nascondere un incendio reale.</t>
  </si>
  <si>
    <t xml:space="preserve">Gli evacuatori di fumo e calore funzionano bene solo se:</t>
  </si>
  <si>
    <t xml:space="preserve">La ventilazione è al massimo</t>
  </si>
  <si>
    <t xml:space="preserve">Le porte sono tutte chiuse</t>
  </si>
  <si>
    <t xml:space="preserve">Gli sprinkler sono chiusi</t>
  </si>
  <si>
    <t xml:space="preserve">Ci sono aperture di afflusso d'aria in basso libere</t>
  </si>
  <si>
    <t xml:space="preserve">L'aria fresca entra in basso, il fumo esce in alto.</t>
  </si>
  <si>
    <t xml:space="preserve">Il DM 1 settembre 2021 riguarda:</t>
  </si>
  <si>
    <t xml:space="preserve">Controlli e manutenzione dei presidi antincendio</t>
  </si>
  <si>
    <t xml:space="preserve">I luoghi a basso rischio</t>
  </si>
  <si>
    <t xml:space="preserve">La formazione degli addetti</t>
  </si>
  <si>
    <t xml:space="preserve">Le attività soggette</t>
  </si>
  <si>
    <t xml:space="preserve">Decreto Controlli.</t>
  </si>
  <si>
    <t xml:space="preserve">Il piano di emergenza è obbligatorio, tra l'altro, nei luoghi con almeno:</t>
  </si>
  <si>
    <t xml:space="preserve">10 lavoratori</t>
  </si>
  <si>
    <t xml:space="preserve">100 lavoratori</t>
  </si>
  <si>
    <t xml:space="preserve">2 lavoratori</t>
  </si>
  <si>
    <t xml:space="preserve">1000 lavoratori</t>
  </si>
  <si>
    <t xml:space="preserve">Oltre ai luoghi aperti al pubblico con più di 50 persone e alle attività soggette.</t>
  </si>
  <si>
    <t xml:space="preserve">Le esercitazioni antincendio vanno svolte almeno:</t>
  </si>
  <si>
    <t xml:space="preserve">Una volta all'anno</t>
  </si>
  <si>
    <t xml:space="preserve">Una volta al mese</t>
  </si>
  <si>
    <t xml:space="preserve">Una volta ogni cinque anni</t>
  </si>
  <si>
    <t xml:space="preserve">Solo durante il corso</t>
  </si>
  <si>
    <t xml:space="preserve">DM 2/9/2021.</t>
  </si>
  <si>
    <t xml:space="preserve">Le regole tecniche verticali del Codice riguardano:</t>
  </si>
  <si>
    <t xml:space="preserve">Solo gli estintori</t>
  </si>
  <si>
    <t xml:space="preserve">I contratti di lavoro</t>
  </si>
  <si>
    <t xml:space="preserve">Le norme di guida</t>
  </si>
  <si>
    <t xml:space="preserve">Specifiche attività come uffici, alberghi, scuole</t>
  </si>
  <si>
    <t xml:space="preserve">Integrano le regole generali.</t>
  </si>
  <si>
    <t xml:space="preserve">La SCIA antincendio si presenta:</t>
  </si>
  <si>
    <t xml:space="preserve">Prima di avviare un'attività soggetta</t>
  </si>
  <si>
    <t xml:space="preserve">Dopo un incendio</t>
  </si>
  <si>
    <t xml:space="preserve">Solo ogni dieci anni</t>
  </si>
  <si>
    <t xml:space="preserve">Al medico competente</t>
  </si>
  <si>
    <t xml:space="preserve">Al Comando provinciale dei Vigili del Fuoco.</t>
  </si>
  <si>
    <t xml:space="preserve">Una porta tagliafuoco a due ante si chiude nella giusta sequenza grazie al:</t>
  </si>
  <si>
    <t xml:space="preserve">Regolatore di chiusura</t>
  </si>
  <si>
    <t xml:space="preserve">Cartello</t>
  </si>
  <si>
    <t xml:space="preserve">Maniglione antipanico</t>
  </si>
  <si>
    <t xml:space="preserve">Fermo elettromagnetico</t>
  </si>
  <si>
    <t xml:space="preserve">Altrimenti le ante non combaciano.</t>
  </si>
  <si>
    <t xml:space="preserve">Le serrande tagliafuoco si trovano:</t>
  </si>
  <si>
    <t xml:space="preserve">Negli estintori</t>
  </si>
  <si>
    <t xml:space="preserve">Nelle condotte di ventilazione che attraversano pareti di compartimento</t>
  </si>
  <si>
    <t xml:space="preserve">Sui naspi</t>
  </si>
  <si>
    <t xml:space="preserve">Sulle finestre</t>
  </si>
  <si>
    <t xml:space="preserve">Si chiudono in caso di incendio.</t>
  </si>
  <si>
    <t xml:space="preserve">L'illuminazione di sicurezza deve funzionare, di solito, per almeno:</t>
  </si>
  <si>
    <t xml:space="preserve">Una settimana</t>
  </si>
  <si>
    <t xml:space="preserve">Dieci secondi</t>
  </si>
  <si>
    <t xml:space="preserve">Cinque minuti</t>
  </si>
  <si>
    <t xml:space="preserve">Un'ora</t>
  </si>
  <si>
    <t xml:space="preserve">Tempo minimo stabilito dal progetto.</t>
  </si>
  <si>
    <t xml:space="preserve">Il metodo del compagno (buddy) serve a:</t>
  </si>
  <si>
    <t xml:space="preserve">Controllare gli estintori</t>
  </si>
  <si>
    <t xml:space="preserve">Chiamare il 112</t>
  </si>
  <si>
    <t xml:space="preserve">Assistere nell'evacuazione le persone con esigenze speciali</t>
  </si>
  <si>
    <t xml:space="preserve">Fare l'appello</t>
  </si>
  <si>
    <t xml:space="preserve">Con titolare e sostituto.</t>
  </si>
  <si>
    <t xml:space="preserve">Nei locali protetti a CO2, prima della scarica automatica:</t>
  </si>
  <si>
    <t xml:space="preserve">La porta si chiude a chiave</t>
  </si>
  <si>
    <t xml:space="preserve">Non succede nulla</t>
  </si>
  <si>
    <t xml:space="preserve">Si accendono gli sprinkler</t>
  </si>
  <si>
    <t xml:space="preserve">Suona un preallarme con tempo di ritardo per uscire</t>
  </si>
  <si>
    <t xml:space="preserve">Esiste anche il pulsante di blocco della scarica.</t>
  </si>
  <si>
    <t xml:space="preserve">Quale rivelatore è adatto a grandi capannoni alti?</t>
  </si>
  <si>
    <t xml:space="preserve">Il rivelatore lineare a fascio</t>
  </si>
  <si>
    <t xml:space="preserve">Il rivelatore puntiforme in bagno</t>
  </si>
  <si>
    <t xml:space="preserve">Il rivelatore di CO domestico</t>
  </si>
  <si>
    <t xml:space="preserve">Nessuno</t>
  </si>
  <si>
    <t xml:space="preserve">Usa un fascio infrarosso tra trasmettitore e riflettore.</t>
  </si>
  <si>
    <t xml:space="preserve">La tacitazione della centrale:</t>
  </si>
  <si>
    <t xml:space="preserve">Spegne l'impianto</t>
  </si>
  <si>
    <t xml:space="preserve">Spegne le sirene ma mantiene l'allarme in memoria</t>
  </si>
  <si>
    <t xml:space="preserve">Apre le porte</t>
  </si>
  <si>
    <t xml:space="preserve">Cancella l'allarme</t>
  </si>
  <si>
    <t xml:space="preserve">Non va usata per abitudine.</t>
  </si>
  <si>
    <t xml:space="preserve">La pratica di prevenzione incendi va aggiornata quando:</t>
  </si>
  <si>
    <t xml:space="preserve">Cambia il colore delle pareti</t>
  </si>
  <si>
    <t xml:space="preserve">Arriva un nuovo dipendente</t>
  </si>
  <si>
    <t xml:space="preserve">Si sostituisce un computer</t>
  </si>
  <si>
    <t xml:space="preserve">Una modifica peggiora le condizioni di sicurezza</t>
  </si>
  <si>
    <t xml:space="preserve">Gestione delle modifiche.</t>
  </si>
  <si>
    <t xml:space="preserve">La norma sulla manutenzione degli estintori è la UNI ___.</t>
  </si>
  <si>
    <t xml:space="preserve">9994-1</t>
  </si>
  <si>
    <t xml:space="preserve">9795</t>
  </si>
  <si>
    <t xml:space="preserve">10779</t>
  </si>
  <si>
    <t xml:space="preserve">Sorveglianza, controllo, revisione, collaudo.</t>
  </si>
  <si>
    <t xml:space="preserve">Il controllo periodico degli estintori da parte del tecnico avviene almeno ogni ___ mesi.</t>
  </si>
  <si>
    <t xml:space="preserve">6</t>
  </si>
  <si>
    <t xml:space="preserve">24</t>
  </si>
  <si>
    <t xml:space="preserve">60</t>
  </si>
  <si>
    <t xml:space="preserve">La sorveglianza è più frequente.</t>
  </si>
  <si>
    <t xml:space="preserve">Gli estintori a polvere si revisionano ogni ___ mesi.</t>
  </si>
  <si>
    <t xml:space="preserve">120</t>
  </si>
  <si>
    <t xml:space="preserve">36</t>
  </si>
  <si>
    <t xml:space="preserve">12</t>
  </si>
  <si>
    <t xml:space="preserve">Quelli a CO2 ogni 60 mesi.</t>
  </si>
  <si>
    <t xml:space="preserve">Il documento in cui si annotano controlli e manutenzioni si chiama registro dei ___.</t>
  </si>
  <si>
    <t xml:space="preserve">turni</t>
  </si>
  <si>
    <t xml:space="preserve">rifiuti</t>
  </si>
  <si>
    <t xml:space="preserve">controlli</t>
  </si>
  <si>
    <t xml:space="preserve">visitatori</t>
  </si>
  <si>
    <t xml:space="preserve">Previsto dal DM 1/9/2021.</t>
  </si>
  <si>
    <t xml:space="preserve">I cartelli che indicano le uscite di emergenza sono di colore ___.</t>
  </si>
  <si>
    <t xml:space="preserve">blu</t>
  </si>
  <si>
    <t xml:space="preserve">verde</t>
  </si>
  <si>
    <t xml:space="preserve">rosso</t>
  </si>
  <si>
    <t xml:space="preserve">giallo</t>
  </si>
  <si>
    <t xml:space="preserve">Segnaletica di salvataggio.</t>
  </si>
  <si>
    <t xml:space="preserve">La norma sulla progettazione delle reti idranti è la UNI ___.</t>
  </si>
  <si>
    <t xml:space="preserve">Reti di idranti e naspi.</t>
  </si>
  <si>
    <t xml:space="preserve">Una centrale termica oltre 116 kW è un'attività soggetta ai controlli dei Vigili del Fuoco.</t>
  </si>
  <si>
    <t xml:space="preserve">DPR 151/2011, attività 74.</t>
  </si>
  <si>
    <t xml:space="preserve">L'addetto di livello 2 deve progettare le misure di compartimentazione.</t>
  </si>
  <si>
    <t xml:space="preserve">Le mantiene e segnala le alterazioni; la progettazione spetta ai professionisti.</t>
  </si>
  <si>
    <t xml:space="preserve">Una scaffalatura spostata può ridurre un corridoio sotto la larghezza minima d'esodo.</t>
  </si>
  <si>
    <t xml:space="preserve">Va verificato dopo ogni riorganizzazione.</t>
  </si>
  <si>
    <t xml:space="preserve">Le uscite di emergenza possono essere chiuse a chiave durante l'orario di lavoro per evitare furti.</t>
  </si>
  <si>
    <t xml:space="preserve">Si usano sistemi che restano apribili dall'interno.</t>
  </si>
  <si>
    <t xml:space="preserve">L'illuminazione di sicurezza richiede prove periodiche di funzionamento e autonomia.</t>
  </si>
  <si>
    <t xml:space="preserve">Le batterie invecchiano.</t>
  </si>
  <si>
    <t xml:space="preserve">Gli ascensori ordinari si possono usare durante l'evacuazione per le persone in carrozzina.</t>
  </si>
  <si>
    <t xml:space="preserve">Si usano spazi calmi e ascensori dedicati ai soccorsi.</t>
  </si>
  <si>
    <t xml:space="preserve">Per stendere un idrante si apre prima la valvola e poi si srotola la manichetta.</t>
  </si>
  <si>
    <t xml:space="preserve">Prima si stende, poi si apre.</t>
  </si>
  <si>
    <t xml:space="preserve">Le testine sprinkler non vanno verniciate.</t>
  </si>
  <si>
    <t xml:space="preserve">La vernice altera la risposta al calore.</t>
  </si>
  <si>
    <t xml:space="preserve">La centrale di rivelazione può comandare la chiusura delle porte tagliafuoco e l'arresto della ventilazione.</t>
  </si>
  <si>
    <t xml:space="preserve">Tramite le uscite programmate.</t>
  </si>
  <si>
    <t xml:space="preserve">Frequenti falsi allarmi rendono più pronta la reazione delle persone.</t>
  </si>
  <si>
    <t xml:space="preserve">Le abituano a ignorare l'allarme.</t>
  </si>
  <si>
    <t xml:space="preserve">I moduli fotovoltaici smettono di produrre tensione appena si apre l'interruttore generale dell'edificio.</t>
  </si>
  <si>
    <t xml:space="preserve">Producono finché sono illuminati.</t>
  </si>
  <si>
    <t xml:space="preserve">La sorveglianza visiva dei presidi può essere svolta dagli addetti formati.</t>
  </si>
  <si>
    <t xml:space="preserve">Controlli periodici e manutenzione spettano ai tecnici qualificati.</t>
  </si>
  <si>
    <t xml:space="preserve">Durante il terremoto si corre subito fuori dall'edificio.</t>
  </si>
  <si>
    <t xml:space="preserve">Ci si ripara e si evacua dopo la scossa.</t>
  </si>
  <si>
    <t xml:space="preserve">Le guarnizioni termoespandenti delle porte tagliafuoco possono essere verniciate.</t>
  </si>
  <si>
    <t xml:space="preserve">La vernice ne impedisce l'espansione.</t>
  </si>
  <si>
    <t xml:space="preserve">Il piano di emergenza deve prevedere anche eventi diversi dall'incendio, come terremoto o fuga di gas.</t>
  </si>
  <si>
    <t xml:space="preserve">Procedure per tipo di evento.</t>
  </si>
  <si>
    <t xml:space="preserve">Le prove dell'illuminazione di sicurezza vanno annotate nel registro.</t>
  </si>
  <si>
    <t xml:space="preserve">Come tutti i controlli.</t>
  </si>
  <si>
    <t xml:space="preserve">Trovi una porta tagliafuoco della scala bloccata aperta con un estintore.</t>
  </si>
  <si>
    <t xml:space="preserve">Togli il cartello della porta</t>
  </si>
  <si>
    <t xml:space="preserve">Liberi la porta, rimetti l'estintore al suo posto e segnali il problema</t>
  </si>
  <si>
    <t xml:space="preserve">La lasci così perché passano i carrelli</t>
  </si>
  <si>
    <t xml:space="preserve">Se serve tenerla aperta si installa un fermo elettromagnetico.</t>
  </si>
  <si>
    <t xml:space="preserve">Un elettricista ha passato un cavo attraverso una parete tagliafuoco lasciando un foro.</t>
  </si>
  <si>
    <t xml:space="preserve">Lo chiudi con schiuma poliuretanica comune</t>
  </si>
  <si>
    <t xml:space="preserve">Non è un problema</t>
  </si>
  <si>
    <t xml:space="preserve">Chiedi che il foro sia sigillato con un sistema certificato e segnali</t>
  </si>
  <si>
    <t xml:space="preserve">Basta un piccolo foro per far passare il fumo.</t>
  </si>
  <si>
    <t xml:space="preserve">La centrale di rivelazione segnala un guasto in una zona da tre giorni.</t>
  </si>
  <si>
    <t xml:space="preserve">Aspetti il controllo semestrale</t>
  </si>
  <si>
    <t xml:space="preserve">Escludi la zona per non sentire il segnale</t>
  </si>
  <si>
    <t xml:space="preserve">Annoti, avvisi il manutentore e proponi controlli compensativi</t>
  </si>
  <si>
    <t xml:space="preserve">Una zona in guasto può non essere protetta.</t>
  </si>
  <si>
    <t xml:space="preserve">Davanti a un'uscita di emergenza all'esterno è parcheggiato un furgone.</t>
  </si>
  <si>
    <t xml:space="preserve">Fai spostare subito il furgone e segnali</t>
  </si>
  <si>
    <t xml:space="preserve">Aspetti la prossima esercitazione</t>
  </si>
  <si>
    <t xml:space="preserve">Usi un'altra uscita senza dire nulla</t>
  </si>
  <si>
    <t xml:space="preserve">L'uscita deve essere sempre utilizzabile.</t>
  </si>
  <si>
    <t xml:space="preserve">Durante l'esercitazione molti lavoratori escono dall'ingresso principale ignorando le uscite di emergenza vicine.</t>
  </si>
  <si>
    <t xml:space="preserve">Chiudi l'ingresso principale a chiave</t>
  </si>
  <si>
    <t xml:space="preserve">Va bene così, l'importante è uscire</t>
  </si>
  <si>
    <t xml:space="preserve">Annoti il problema e proponi addetti agli incroci e prove sulle uscite</t>
  </si>
  <si>
    <t xml:space="preserve">Le persone usano le uscite note: vanno guidate e addestrate.</t>
  </si>
  <si>
    <t xml:space="preserve">Usare un idrante a muro – metti le fasi nell'ordine corretto</t>
  </si>
  <si>
    <t xml:space="preserve">Collegare lancia e valvola</t>
  </si>
  <si>
    <t xml:space="preserve">Una persona impugna la lancia</t>
  </si>
  <si>
    <t xml:space="preserve">Aprire la cassetta</t>
  </si>
  <si>
    <t xml:space="preserve">Stendere completamente la manichetta senza pieghe</t>
  </si>
  <si>
    <t xml:space="preserve">L'altra apre la valvola</t>
  </si>
  <si>
    <t xml:space="preserve">C-D-A-B-E</t>
  </si>
  <si>
    <t xml:space="preserve">Esercitazione antincendio – metti le fasi nell'ordine corretto</t>
  </si>
  <si>
    <t xml:space="preserve">Informare addetti e osservatori</t>
  </si>
  <si>
    <t xml:space="preserve">Svolgere la prova misurando i tempi</t>
  </si>
  <si>
    <t xml:space="preserve">Assegnare azioni correttive con scadenze</t>
  </si>
  <si>
    <t xml:space="preserve">Definire obiettivi e scenario</t>
  </si>
  <si>
    <t xml:space="preserve">Fare il debriefing</t>
  </si>
  <si>
    <t xml:space="preserve">D-A-B-E-C</t>
  </si>
  <si>
    <t xml:space="preserve">Livello 3</t>
  </si>
  <si>
    <t xml:space="preserve">Blocco C1 · Incendio e prevenzione: approfondimento</t>
  </si>
  <si>
    <t xml:space="preserve">Il corso di livello 3 dura:</t>
  </si>
  <si>
    <t xml:space="preserve">4 ore</t>
  </si>
  <si>
    <t xml:space="preserve">24 ore</t>
  </si>
  <si>
    <t xml:space="preserve">8 ore</t>
  </si>
  <si>
    <t xml:space="preserve">Il DM 3 settembre 2021 (Minicodice) si applica:</t>
  </si>
  <si>
    <t xml:space="preserve">Agli stabilimenti Seveso</t>
  </si>
  <si>
    <t xml:space="preserve">Ai cantieri</t>
  </si>
  <si>
    <t xml:space="preserve">Ai luoghi di lavoro a basso rischio di incendio</t>
  </si>
  <si>
    <t xml:space="preserve">Solo agli ospedali</t>
  </si>
  <si>
    <t xml:space="preserve">Non soggetti ai controlli VVF e con caratteristiche limitate.</t>
  </si>
  <si>
    <t xml:space="preserve">Il pentagono dell'esplosione di polveri comprende combustibile, ossigeno, innesco e:</t>
  </si>
  <si>
    <t xml:space="preserve">Acqua e vento</t>
  </si>
  <si>
    <t xml:space="preserve">Pressione e luce</t>
  </si>
  <si>
    <t xml:space="preserve">Dispersione in nube e confinamento</t>
  </si>
  <si>
    <t xml:space="preserve">Umidità e calore</t>
  </si>
  <si>
    <t xml:space="preserve">Cinque condizioni.</t>
  </si>
  <si>
    <t xml:space="preserve">Un'esplosione secondaria di polvere è causata da:</t>
  </si>
  <si>
    <t xml:space="preserve">L'acqua degli sprinkler</t>
  </si>
  <si>
    <t xml:space="preserve">Un secondo innesco elettrico</t>
  </si>
  <si>
    <t xml:space="preserve">La ventilazione</t>
  </si>
  <si>
    <t xml:space="preserve">Polvere depositata sollevata da una prima esplosione</t>
  </si>
  <si>
    <t xml:space="preserve">Per questo gli accumuli vanno rimossi.</t>
  </si>
  <si>
    <t xml:space="preserve">La pulizia delle polveri combustibili si fa con:</t>
  </si>
  <si>
    <t xml:space="preserve">Aspiratori adatti all'ambiente</t>
  </si>
  <si>
    <t xml:space="preserve">Soffiatori</t>
  </si>
  <si>
    <t xml:space="preserve">Scope asciutte</t>
  </si>
  <si>
    <t xml:space="preserve">Aria compressa</t>
  </si>
  <si>
    <t xml:space="preserve">Aria compressa e scope sollevano nubi.</t>
  </si>
  <si>
    <t xml:space="preserve">Durante il travaso di solventi è spesso necessario:</t>
  </si>
  <si>
    <t xml:space="preserve">Collegare a terra ed equipotenzialmente i contenitori</t>
  </si>
  <si>
    <t xml:space="preserve">Versare da grande altezza</t>
  </si>
  <si>
    <t xml:space="preserve">Usare imbuti in plastica</t>
  </si>
  <si>
    <t xml:space="preserve">Tenere i contenitori aperti</t>
  </si>
  <si>
    <t xml:space="preserve">Per evitare scintille elettrostatiche.</t>
  </si>
  <si>
    <t xml:space="preserve">Una bombola di acetilene esposta al calore:</t>
  </si>
  <si>
    <t xml:space="preserve">Diventa sicura dopo il raffreddamento esterno</t>
  </si>
  <si>
    <t xml:space="preserve">Si svuota da sola senza pericolo</t>
  </si>
  <si>
    <t xml:space="preserve">Non presenta rischi</t>
  </si>
  <si>
    <t xml:space="preserve">Può decomporsi anche dopo la fine dell'esposizione</t>
  </si>
  <si>
    <t xml:space="preserve">Richiede grande distanza e i Vigili del Fuoco.</t>
  </si>
  <si>
    <t xml:space="preserve">Su valvole e raccordi per ossigeno è vietato usare:</t>
  </si>
  <si>
    <t xml:space="preserve">Chiavi apposite</t>
  </si>
  <si>
    <t xml:space="preserve">Guanti puliti</t>
  </si>
  <si>
    <t xml:space="preserve">Olio e grasso</t>
  </si>
  <si>
    <t xml:space="preserve">Possono infiammarsi spontaneamente.</t>
  </si>
  <si>
    <t xml:space="preserve">La fuga termica di una batteria al litio:</t>
  </si>
  <si>
    <t xml:space="preserve">Riguarda solo batterie al piombo</t>
  </si>
  <si>
    <t xml:space="preserve">Non produce gas</t>
  </si>
  <si>
    <t xml:space="preserve">Si ferma sempre con un estintore a polvere</t>
  </si>
  <si>
    <t xml:space="preserve">Può riaccendersi anche ore dopo</t>
  </si>
  <si>
    <t xml:space="preserve">La reazione interna continua.</t>
  </si>
  <si>
    <t xml:space="preserve">Il raggio entro cui rimuovere i combustibili prima di un lavoro a caldo è generalmente di almeno:</t>
  </si>
  <si>
    <t xml:space="preserve">50 centimetri</t>
  </si>
  <si>
    <t xml:space="preserve">10 metri</t>
  </si>
  <si>
    <t xml:space="preserve">100 metri</t>
  </si>
  <si>
    <t xml:space="preserve">1 metro</t>
  </si>
  <si>
    <t xml:space="preserve">Oppure proteggerli con teli ignifughi.</t>
  </si>
  <si>
    <t xml:space="preserve">La sorveglianza dopo un lavoro a caldo dura di solito almeno:</t>
  </si>
  <si>
    <t xml:space="preserve">30 minuti, spesso 60</t>
  </si>
  <si>
    <t xml:space="preserve">24 ore sempre</t>
  </si>
  <si>
    <t xml:space="preserve">Nessuna sorveglianza</t>
  </si>
  <si>
    <t xml:space="preserve">Molti incendi iniziano dopo la fine del lavoro.</t>
  </si>
  <si>
    <t xml:space="preserve">Il carico d'incendio specifico si esprime in:</t>
  </si>
  <si>
    <t xml:space="preserve">MJ/m²</t>
  </si>
  <si>
    <t xml:space="preserve">bar</t>
  </si>
  <si>
    <t xml:space="preserve">kg</t>
  </si>
  <si>
    <t xml:space="preserve">litri</t>
  </si>
  <si>
    <t xml:space="preserve">Energia per metro quadrato di pavimento.</t>
  </si>
  <si>
    <t xml:space="preserve">Sull'olio da cucina in fiamme NON si deve usare:</t>
  </si>
  <si>
    <t xml:space="preserve">Estintore classe F</t>
  </si>
  <si>
    <t xml:space="preserve">Coperchio</t>
  </si>
  <si>
    <t xml:space="preserve">Coperta antifiamma</t>
  </si>
  <si>
    <t xml:space="preserve">L'acqua vaporizza e proietta olio in fiamme.</t>
  </si>
  <si>
    <t xml:space="preserve">Gli stabilimenti con sostanze pericolose oltre soglia sono regolati da:</t>
  </si>
  <si>
    <t xml:space="preserve">DM 37/2008</t>
  </si>
  <si>
    <t xml:space="preserve">Legge 609/1996</t>
  </si>
  <si>
    <t xml:space="preserve">DM 3/9/2021</t>
  </si>
  <si>
    <t xml:space="preserve">D.Lgs. 105/2015 (Seveso)</t>
  </si>
  <si>
    <t xml:space="preserve">Con piani di emergenza interni ed esterni.</t>
  </si>
  <si>
    <t xml:space="preserve">La valutazione del rischio di incendio individua anche:</t>
  </si>
  <si>
    <t xml:space="preserve">Lo stipendio degli addetti</t>
  </si>
  <si>
    <t xml:space="preserve">Il colore degli estintori</t>
  </si>
  <si>
    <t xml:space="preserve">Il livello di formazione richiesto agli addetti</t>
  </si>
  <si>
    <t xml:space="preserve">Gli orari della mensa</t>
  </si>
  <si>
    <t xml:space="preserve">Secondo l'Allegato III del DM 2/9/2021.</t>
  </si>
  <si>
    <t xml:space="preserve">Perché una perdita di olio idraulico su una superficie calda è pericolosa?</t>
  </si>
  <si>
    <t xml:space="preserve">L'olio nebulizzato può incendiarsi istantaneamente</t>
  </si>
  <si>
    <t xml:space="preserve">Non brucia mai</t>
  </si>
  <si>
    <t xml:space="preserve">L'olio spegne la superficie</t>
  </si>
  <si>
    <t xml:space="preserve">Raffredda la macchina</t>
  </si>
  <si>
    <t xml:space="preserve">Scenario tipico degli incendi industriali.</t>
  </si>
  <si>
    <t xml:space="preserve">I gas comburenti, come l'ossigeno, vanno stoccati:</t>
  </si>
  <si>
    <t xml:space="preserve">In posizione orizzontale libera</t>
  </si>
  <si>
    <t xml:space="preserve">Al sole</t>
  </si>
  <si>
    <t xml:space="preserve">Separati dalle bombole di gas infiammabili</t>
  </si>
  <si>
    <t xml:space="preserve">Insieme all'acetilene</t>
  </si>
  <si>
    <t xml:space="preserve">Separazione per incompatibilità.</t>
  </si>
  <si>
    <t xml:space="preserve">Un'atmosfera con ossigeno oltre il 21 per cento:</t>
  </si>
  <si>
    <t xml:space="preserve">È sempre innocua</t>
  </si>
  <si>
    <t xml:space="preserve">Spegne gli incendi</t>
  </si>
  <si>
    <t xml:space="preserve">Rende impossibile la combustione</t>
  </si>
  <si>
    <t xml:space="preserve">Rende più facile l'accensione dei materiali</t>
  </si>
  <si>
    <t xml:space="preserve">Anche tessuti ignifughi possono bruciare.</t>
  </si>
  <si>
    <t xml:space="preserve">I cumuli di materiali organici umidi possono:</t>
  </si>
  <si>
    <t xml:space="preserve">Spegnere gli incendi vicini</t>
  </si>
  <si>
    <t xml:space="preserve">Riscaldarsi da soli fino ad accendersi</t>
  </si>
  <si>
    <t xml:space="preserve">Non comportano rischi</t>
  </si>
  <si>
    <t xml:space="preserve">Assorbire il fumo</t>
  </si>
  <si>
    <t xml:space="preserve">La prima misura contro l'elettricità statica durante i travasi è:</t>
  </si>
  <si>
    <t xml:space="preserve">Lavorare più velocemente</t>
  </si>
  <si>
    <t xml:space="preserve">Aumentare il flusso</t>
  </si>
  <si>
    <t xml:space="preserve">Collegare a terra ed equipotenzialmente contenitori e attrezzature</t>
  </si>
  <si>
    <t xml:space="preserve">Usare contenitori di plastica</t>
  </si>
  <si>
    <t xml:space="preserve">Le cariche si disperdono senza scintille.</t>
  </si>
  <si>
    <t xml:space="preserve">Prima di autorizzare un lavoro a caldo ci si chiede innanzitutto:</t>
  </si>
  <si>
    <t xml:space="preserve">Chi paga il lavoro</t>
  </si>
  <si>
    <t xml:space="preserve">Se può essere fatto a freddo o in officina</t>
  </si>
  <si>
    <t xml:space="preserve">Se c'è il sole</t>
  </si>
  <si>
    <t xml:space="preserve">Che ore sono</t>
  </si>
  <si>
    <t xml:space="preserve">Bulloni o taglio meccanico invece del cannello.</t>
  </si>
  <si>
    <t xml:space="preserve">Il carico d'incendio di un locale aumenta se:</t>
  </si>
  <si>
    <t xml:space="preserve">Si apre una finestra</t>
  </si>
  <si>
    <t xml:space="preserve">Si installa un estintore</t>
  </si>
  <si>
    <t xml:space="preserve">Si toglie la merce</t>
  </si>
  <si>
    <t xml:space="preserve">Si sostituiscono imballaggi in cartone con imballaggi in plastica</t>
  </si>
  <si>
    <t xml:space="preserve">Le plastiche hanno potere calorifico più alto.</t>
  </si>
  <si>
    <t xml:space="preserve">Le acque di spegnimento contaminate vanno:</t>
  </si>
  <si>
    <t xml:space="preserve">Contenute chiudendo le valvole della rete di scarico</t>
  </si>
  <si>
    <t xml:space="preserve">Bevute dagli animali</t>
  </si>
  <si>
    <t xml:space="preserve">Mandate subito in fognatura</t>
  </si>
  <si>
    <t xml:space="preserve">Lasciate scorrere nei campi</t>
  </si>
  <si>
    <t xml:space="preserve">Tutela dell'ambiente.</t>
  </si>
  <si>
    <t xml:space="preserve">In un magazzino con scaffalature alte l'incendio:</t>
  </si>
  <si>
    <t xml:space="preserve">Resta sempre a terra</t>
  </si>
  <si>
    <t xml:space="preserve">Si spegne da solo</t>
  </si>
  <si>
    <t xml:space="preserve">Non produce fumo</t>
  </si>
  <si>
    <t xml:space="preserve">Sale rapidamente lungo i montanti come in un camino</t>
  </si>
  <si>
    <t xml:space="preserve">Disposizione verticale e imballaggi.</t>
  </si>
  <si>
    <t xml:space="preserve">In un carrello che inizia a fumare il conducente deve:</t>
  </si>
  <si>
    <t xml:space="preserve">Aprire il cofano motore</t>
  </si>
  <si>
    <t xml:space="preserve">Gettare acqua sulla batteria</t>
  </si>
  <si>
    <t xml:space="preserve">Continuare fino al magazzino</t>
  </si>
  <si>
    <t xml:space="preserve">Fermarlo lontano da combustibili, abbassare le forche, spegnere e allontanarsi</t>
  </si>
  <si>
    <t xml:space="preserve">Poi dà l'allarme.</t>
  </si>
  <si>
    <t xml:space="preserve">I controlli quotidiani dell'addetto devono essere:</t>
  </si>
  <si>
    <t xml:space="preserve">Lunghi e senza traccia</t>
  </si>
  <si>
    <t xml:space="preserve">Solo verbali</t>
  </si>
  <si>
    <t xml:space="preserve">Fatti solo quando c'è tempo</t>
  </si>
  <si>
    <t xml:space="preserve">Brevi e annotati, con una lista semplice</t>
  </si>
  <si>
    <t xml:space="preserve">Pochi minuti, ma regolari.</t>
  </si>
  <si>
    <t xml:space="preserve">Le polveri di alluminio e magnesio possono dare incendi di classe ___.</t>
  </si>
  <si>
    <t xml:space="preserve">Metalli combustibili.</t>
  </si>
  <si>
    <t xml:space="preserve">Il documento che autorizza un lavoro con fiamme o scintille si chiama permesso di lavoro a ___.</t>
  </si>
  <si>
    <t xml:space="preserve">caldo</t>
  </si>
  <si>
    <t xml:space="preserve">quota</t>
  </si>
  <si>
    <t xml:space="preserve">freddo</t>
  </si>
  <si>
    <t xml:space="preserve">turno</t>
  </si>
  <si>
    <t xml:space="preserve">Con sopralluogo e sorveglianza.</t>
  </si>
  <si>
    <t xml:space="preserve">Le incompatibilità delle sostanze si trovano nella sezione ___ della scheda di sicurezza.</t>
  </si>
  <si>
    <t xml:space="preserve">16</t>
  </si>
  <si>
    <t xml:space="preserve">10</t>
  </si>
  <si>
    <t xml:space="preserve">Stabilità e reattività.</t>
  </si>
  <si>
    <t xml:space="preserve">I mezzi di estinzione idonei di una sostanza sono nella sezione ___ della scheda di sicurezza.</t>
  </si>
  <si>
    <t xml:space="preserve">14</t>
  </si>
  <si>
    <t xml:space="preserve">9</t>
  </si>
  <si>
    <t xml:space="preserve">Misure antincendio.</t>
  </si>
  <si>
    <t xml:space="preserve">La valutazione del rischio di incendio va rivista quando cambiano lavorazioni o sostanze.</t>
  </si>
  <si>
    <t xml:space="preserve">Non è un documento statico.</t>
  </si>
  <si>
    <t xml:space="preserve">Il gasolio a temperatura ambiente è sempre più pericoloso della benzina.</t>
  </si>
  <si>
    <t xml:space="preserve">Ha punto di infiammabilità oltre 55 °C, ma è pericoloso se nebulizzato o scaldato.</t>
  </si>
  <si>
    <t xml:space="preserve">Gli armadi di sicurezza per infiammabili raccolgono le perdite in una vasca sul fondo.</t>
  </si>
  <si>
    <t xml:space="preserve">Sono certificati per la resistenza al fuoco.</t>
  </si>
  <si>
    <t xml:space="preserve">In un locale tecnico chiuso è possibile tenere bombole di GPL nel seminterrato.</t>
  </si>
  <si>
    <t xml:space="preserve">Il GPL ristagna in basso.</t>
  </si>
  <si>
    <t xml:space="preserve">L'umidità dell'aria aiuta a disperdere le cariche elettrostatiche.</t>
  </si>
  <si>
    <t xml:space="preserve">Negli ambienti secchi il rischio aumenta.</t>
  </si>
  <si>
    <t xml:space="preserve">I cassonetti dei rifiuti vanno tenuti appoggiati alle pareti esterne per occupare meno spazio.</t>
  </si>
  <si>
    <t xml:space="preserve">Vanno a distanza da pareti e aperture.</t>
  </si>
  <si>
    <t xml:space="preserve">Le merci in magazzino possono superare l'altezza prevista se c'è lo sprinkler.</t>
  </si>
  <si>
    <t xml:space="preserve">L'impianto è progettato per un certo stoccaggio.</t>
  </si>
  <si>
    <t xml:space="preserve">Sui moduli fotovoltaici la tensione permane finché c'è luce.</t>
  </si>
  <si>
    <t xml:space="preserve">Serve un sezionamento dedicato.</t>
  </si>
  <si>
    <t xml:space="preserve">Un presidio inefficiente dà una falsa sicurezza.</t>
  </si>
  <si>
    <t xml:space="preserve">Va segnalato e sostituito subito.</t>
  </si>
  <si>
    <t xml:space="preserve">Un estintore di riserva o una sorveglianza aggiuntiva sono misure compensative per un presidio fuori servizio.</t>
  </si>
  <si>
    <t xml:space="preserve">Finché il presidio non è ripristinato.</t>
  </si>
  <si>
    <t xml:space="preserve">Le batterie esauste possono essere gettate nella carta.</t>
  </si>
  <si>
    <t xml:space="preserve">Causano incendi nei compattatori.</t>
  </si>
  <si>
    <t xml:space="preserve">In caso di incendio in copertura con fotovoltaico l'addetto sale sul tetto a spegnere.</t>
  </si>
  <si>
    <t xml:space="preserve">Dà l'allarme e informa i soccorritori.</t>
  </si>
  <si>
    <t xml:space="preserve">Una ditta esterna deve saldare vicino a imballaggi in cartone e la sorveglianza non è prevista.</t>
  </si>
  <si>
    <t xml:space="preserve">Copri il cartone con un telo di plastica</t>
  </si>
  <si>
    <t xml:space="preserve">Lasci fare perché il lavoro è breve</t>
  </si>
  <si>
    <t xml:space="preserve">Fermi il lavoro finché non ci sono permesso, rimozione dei combustibili, estintore e sorvegliante</t>
  </si>
  <si>
    <t xml:space="preserve">Il permesso è sopralluogo e misure reali.</t>
  </si>
  <si>
    <t xml:space="preserve">Un transpallet in carica nell'area dedicata emette fumo bianco e sibili dalla batteria.</t>
  </si>
  <si>
    <t xml:space="preserve">Allontani le persone, dai l'allarme, non tocchi la batteria e chiami i soccorsi</t>
  </si>
  <si>
    <t xml:space="preserve">Stacchi la spina e sposti il mezzo a mano</t>
  </si>
  <si>
    <t xml:space="preserve">Lo spruzzi con un estintore a polvere e torni al lavoro</t>
  </si>
  <si>
    <t xml:space="preserve">Fuga termica: rischio di fiammata e gas tossici.</t>
  </si>
  <si>
    <t xml:space="preserve">Noti uno strato di polvere fine su travi e canaline in un reparto di macinazione.</t>
  </si>
  <si>
    <t xml:space="preserve">Lo soffi via con l'aria compressa</t>
  </si>
  <si>
    <t xml:space="preserve">Aspetti la pulizia annuale</t>
  </si>
  <si>
    <t xml:space="preserve">Segnali e chiedi una pulizia con aspiratori adatti</t>
  </si>
  <si>
    <t xml:space="preserve">Rischio di esplosione secondaria.</t>
  </si>
  <si>
    <t xml:space="preserve">Una catasta di pallet vuoti in legno è appoggiata al muro esterno sotto una finestra del magazzino.</t>
  </si>
  <si>
    <t xml:space="preserve">Chiedi di spostarla a distanza dalle pareti e dalle aperture</t>
  </si>
  <si>
    <t xml:space="preserve">Ci appoggi altri rifiuti</t>
  </si>
  <si>
    <t xml:space="preserve">La lasci, è all'aperto</t>
  </si>
  <si>
    <t xml:space="preserve">Un mozzicone o un atto doloso possono propagare il fuoco all'interno.</t>
  </si>
  <si>
    <t xml:space="preserve">Gestire un lavoro a caldo – metti le fasi nell'ordine corretto</t>
  </si>
  <si>
    <t xml:space="preserve">Chiusura di aperture e bonifica dei contenitori</t>
  </si>
  <si>
    <t xml:space="preserve">Sorveglianza dopo il lavoro e chiusura del permesso</t>
  </si>
  <si>
    <t xml:space="preserve">Valutare se si può fare a freddo</t>
  </si>
  <si>
    <t xml:space="preserve">Estintore e sorvegliante durante il lavoro</t>
  </si>
  <si>
    <t xml:space="preserve">Sopralluogo e rimozione dei combustibili</t>
  </si>
  <si>
    <t xml:space="preserve">C-E-A-D-B</t>
  </si>
  <si>
    <t xml:space="preserve">Blocco C2 · Strategia antincendio – parte 1</t>
  </si>
  <si>
    <t xml:space="preserve">La zona 1 per gas indica un'area in cui l'atmosfera esplosiva è:</t>
  </si>
  <si>
    <t xml:space="preserve">Improbabile e di breve durata</t>
  </si>
  <si>
    <t xml:space="preserve">Impossibile</t>
  </si>
  <si>
    <t xml:space="preserve">Presente in permanenza</t>
  </si>
  <si>
    <t xml:space="preserve">Probabile occasionalmente durante le normali attività</t>
  </si>
  <si>
    <t xml:space="preserve">Zona 0 permanente, zona 2 improbabile.</t>
  </si>
  <si>
    <t xml:space="preserve">Le zone per le polveri combustibili sono:</t>
  </si>
  <si>
    <t xml:space="preserve">20, 21, 22</t>
  </si>
  <si>
    <t xml:space="preserve">1, 2, 3</t>
  </si>
  <si>
    <t xml:space="preserve">0, 1, 2</t>
  </si>
  <si>
    <t xml:space="preserve">A, B, C</t>
  </si>
  <si>
    <t xml:space="preserve">Allegato XLIX D.Lgs. 81/08.</t>
  </si>
  <si>
    <t xml:space="preserve">Il documento sulla protezione contro le esplosioni è previsto dall'art.:</t>
  </si>
  <si>
    <t xml:space="preserve">26 D.Lgs. 81/08</t>
  </si>
  <si>
    <t xml:space="preserve">294 D.Lgs. 81/08</t>
  </si>
  <si>
    <t xml:space="preserve">46 D.Lgs. 81/08</t>
  </si>
  <si>
    <t xml:space="preserve">18 D.Lgs. 81/08</t>
  </si>
  <si>
    <t xml:space="preserve">Fa parte della valutazione dei rischi.</t>
  </si>
  <si>
    <t xml:space="preserve">Un apparecchio di categoria 3 per atmosfere esplosive può essere usato in:</t>
  </si>
  <si>
    <t xml:space="preserve">Zona 0</t>
  </si>
  <si>
    <t xml:space="preserve">Zona 20</t>
  </si>
  <si>
    <t xml:space="preserve">Zona 2 o 22</t>
  </si>
  <si>
    <t xml:space="preserve">Ovunque</t>
  </si>
  <si>
    <t xml:space="preserve">Categoria 1 per zone 0/20, 2 per 1/21.</t>
  </si>
  <si>
    <t xml:space="preserve">La classe di temperatura T6 indica:</t>
  </si>
  <si>
    <t xml:space="preserve">Una temperatura superficiale massima molto bassa</t>
  </si>
  <si>
    <t xml:space="preserve">La massima resistenza al fuoco</t>
  </si>
  <si>
    <t xml:space="preserve">Un estintore</t>
  </si>
  <si>
    <t xml:space="preserve">Una zona ATEX</t>
  </si>
  <si>
    <t xml:space="preserve">Da T1 a T6 la temperatura massima diminuisce.</t>
  </si>
  <si>
    <t xml:space="preserve">Lo sfogo di esplosione serve a:</t>
  </si>
  <si>
    <t xml:space="preserve">Scaricare la pressione verso una zona sicura</t>
  </si>
  <si>
    <t xml:space="preserve">Aumentare la pressione interna</t>
  </si>
  <si>
    <t xml:space="preserve">Spegnere l'incendio con acqua</t>
  </si>
  <si>
    <t xml:space="preserve">Segnalare l'allarme</t>
  </si>
  <si>
    <t xml:space="preserve">L'area di sfogo deve restare libera.</t>
  </si>
  <si>
    <t xml:space="preserve">L'acciaio esposto al fuoco perde in modo marcato capacità portante già intorno a:</t>
  </si>
  <si>
    <t xml:space="preserve">50 °C</t>
  </si>
  <si>
    <t xml:space="preserve">500-600 °C</t>
  </si>
  <si>
    <t xml:space="preserve">2000 °C</t>
  </si>
  <si>
    <t xml:space="preserve">100 °C</t>
  </si>
  <si>
    <t xml:space="preserve">Per questo si protegge.</t>
  </si>
  <si>
    <t xml:space="preserve">Lo spalling riguarda:</t>
  </si>
  <si>
    <t xml:space="preserve">La carbonizzazione del legno</t>
  </si>
  <si>
    <t xml:space="preserve">La dilatazione del vetro</t>
  </si>
  <si>
    <t xml:space="preserve">Il distacco di frammenti dal calcestruzzo</t>
  </si>
  <si>
    <t xml:space="preserve">La fusione dell'alluminio</t>
  </si>
  <si>
    <t xml:space="preserve">Espone le armature al calore.</t>
  </si>
  <si>
    <t xml:space="preserve">Le vernici intumescenti proteggono le strutture:</t>
  </si>
  <si>
    <t xml:space="preserve">Producendo gas inerte</t>
  </si>
  <si>
    <t xml:space="preserve">Gonfiandosi e formando uno strato isolante</t>
  </si>
  <si>
    <t xml:space="preserve">Raffreddando con acqua</t>
  </si>
  <si>
    <t xml:space="preserve">Riflettendo la luce</t>
  </si>
  <si>
    <t xml:space="preserve">Lo spessore va verificato.</t>
  </si>
  <si>
    <t xml:space="preserve">La scala a prova di fumo si raggiunge:</t>
  </si>
  <si>
    <t xml:space="preserve">Da qualsiasi porta normale</t>
  </si>
  <si>
    <t xml:space="preserve">Solo dall'ascensore</t>
  </si>
  <si>
    <t xml:space="preserve">Dal tetto</t>
  </si>
  <si>
    <t xml:space="preserve">Tramite filtro a prova di fumo o spazio scoperto</t>
  </si>
  <si>
    <t xml:space="preserve">Il fumo non entra neppure aprendo le porte.</t>
  </si>
  <si>
    <t xml:space="preserve">Lo spazio calmo deve avere:</t>
  </si>
  <si>
    <t xml:space="preserve">Un ascensore ordinario</t>
  </si>
  <si>
    <t xml:space="preserve">Una finestra apribile obbligatoria</t>
  </si>
  <si>
    <t xml:space="preserve">Un sistema di comunicazione bidirezionale</t>
  </si>
  <si>
    <t xml:space="preserve">Una cucina</t>
  </si>
  <si>
    <t xml:space="preserve">Per segnalare la presenza delle persone.</t>
  </si>
  <si>
    <t xml:space="preserve">L'esodo orizzontale progressivo è tipico di:</t>
  </si>
  <si>
    <t xml:space="preserve">Ospedali e residenze per anziani</t>
  </si>
  <si>
    <t xml:space="preserve">Parcheggi all'aperto</t>
  </si>
  <si>
    <t xml:space="preserve">Cantieri stradali</t>
  </si>
  <si>
    <t xml:space="preserve">Uffici piccoli</t>
  </si>
  <si>
    <t xml:space="preserve">Spostamento nel compartimento adiacente.</t>
  </si>
  <si>
    <t xml:space="preserve">Il sistema EVAC diffonde:</t>
  </si>
  <si>
    <t xml:space="preserve">Messaggi vocali di emergenza</t>
  </si>
  <si>
    <t xml:space="preserve">Gas inerte</t>
  </si>
  <si>
    <t xml:space="preserve">Solo musica di sottofondo</t>
  </si>
  <si>
    <t xml:space="preserve">Acqua nebulizzata</t>
  </si>
  <si>
    <t xml:space="preserve">Più efficace delle sole sirene.</t>
  </si>
  <si>
    <t xml:space="preserve">L'effetto camino porta il fumo:</t>
  </si>
  <si>
    <t xml:space="preserve">Solo verso il basso</t>
  </si>
  <si>
    <t xml:space="preserve">Fuori dalle finestre</t>
  </si>
  <si>
    <t xml:space="preserve">Verso l'alto nei vani verticali</t>
  </si>
  <si>
    <t xml:space="preserve">Nei sotterranei</t>
  </si>
  <si>
    <t xml:space="preserve">Scale, cavedi, vani ascensore.</t>
  </si>
  <si>
    <t xml:space="preserve">Un'atmosfera esplosiva può formarsi anche:</t>
  </si>
  <si>
    <t xml:space="preserve">Solo con l'acqua</t>
  </si>
  <si>
    <t xml:space="preserve">Solo nei giorni di pioggia</t>
  </si>
  <si>
    <t xml:space="preserve">All'interno di serbatoi, tubazioni e filtri</t>
  </si>
  <si>
    <t xml:space="preserve">Solo all'aperto</t>
  </si>
  <si>
    <t xml:space="preserve">Anche quando all'esterno tutto sembra normale.</t>
  </si>
  <si>
    <t xml:space="preserve">La prima misura contro le esplosioni è:</t>
  </si>
  <si>
    <t xml:space="preserve">Installare un estintore</t>
  </si>
  <si>
    <t xml:space="preserve">Aprire le finestre a fine turno</t>
  </si>
  <si>
    <t xml:space="preserve">Usare torce comuni</t>
  </si>
  <si>
    <t xml:space="preserve">Evitare che l'atmosfera esplosiva si formi</t>
  </si>
  <si>
    <t xml:space="preserve">Poi si agisce sugli inneschi.</t>
  </si>
  <si>
    <t xml:space="preserve">Il simbolo Ex in un esagono indica:</t>
  </si>
  <si>
    <t xml:space="preserve">Un'uscita</t>
  </si>
  <si>
    <t xml:space="preserve">Una zona fumatori</t>
  </si>
  <si>
    <t xml:space="preserve">Un apparecchio certificato per atmosfere esplosive</t>
  </si>
  <si>
    <t xml:space="preserve">Direttiva 2014/34/UE.</t>
  </si>
  <si>
    <t xml:space="preserve">I sistemi di isolamento delle esplosioni servono a:</t>
  </si>
  <si>
    <t xml:space="preserve">Insonorizzare le macchine</t>
  </si>
  <si>
    <t xml:space="preserve">Impedire la propagazione lungo tubazioni e condotte</t>
  </si>
  <si>
    <t xml:space="preserve">Isolare termicamente l'edificio</t>
  </si>
  <si>
    <t xml:space="preserve">Isolare i cavi elettrici</t>
  </si>
  <si>
    <t xml:space="preserve">Valvole rapide e barriere.</t>
  </si>
  <si>
    <t xml:space="preserve">I collegamenti metallici delle strutture in un incendio:</t>
  </si>
  <si>
    <t xml:space="preserve">Non contano</t>
  </si>
  <si>
    <t xml:space="preserve">Non si scaldano mai</t>
  </si>
  <si>
    <t xml:space="preserve">Sono spesso più vulnerabili degli elementi principali</t>
  </si>
  <si>
    <t xml:space="preserve">Diventano più resistenti</t>
  </si>
  <si>
    <t xml:space="preserve">Bulloni, piastre e appoggi.</t>
  </si>
  <si>
    <t xml:space="preserve">Un soppalco in acciaio aggiunto senza progetto:</t>
  </si>
  <si>
    <t xml:space="preserve">È sempre resistente al fuoco</t>
  </si>
  <si>
    <t xml:space="preserve">Migliora l'esodo</t>
  </si>
  <si>
    <t xml:space="preserve">Non va segnalato</t>
  </si>
  <si>
    <t xml:space="preserve">Può non essere considerato nella valutazione antincendio</t>
  </si>
  <si>
    <t xml:space="preserve">Va segnalato.</t>
  </si>
  <si>
    <t xml:space="preserve">La fascia di separazione in facciata serve a:</t>
  </si>
  <si>
    <t xml:space="preserve">Raccogliere l'acqua</t>
  </si>
  <si>
    <t xml:space="preserve">Sostenere le finestre</t>
  </si>
  <si>
    <t xml:space="preserve">Interrompere la propagazione dell'incendio tra i piani</t>
  </si>
  <si>
    <t xml:space="preserve">Decorare l'edificio</t>
  </si>
  <si>
    <t xml:space="preserve">Chiusure d'ambito.</t>
  </si>
  <si>
    <t xml:space="preserve">Il filtro a prova di fumo è:</t>
  </si>
  <si>
    <t xml:space="preserve">Una mascherina</t>
  </si>
  <si>
    <t xml:space="preserve">Un vano con porte autochiudenti che impedisce il passaggio del fumo</t>
  </si>
  <si>
    <t xml:space="preserve">Un filtro dell'aria condizionata</t>
  </si>
  <si>
    <t xml:space="preserve">Aerato o in sovrappressione.</t>
  </si>
  <si>
    <t xml:space="preserve">La densità di affollamento si esprime in:</t>
  </si>
  <si>
    <t xml:space="preserve">Gradi</t>
  </si>
  <si>
    <t xml:space="preserve">Litri al minuto</t>
  </si>
  <si>
    <t xml:space="preserve">Megajoule</t>
  </si>
  <si>
    <t xml:space="preserve">Persone al metro quadrato</t>
  </si>
  <si>
    <t xml:space="preserve">Base per dimensionare l'esodo.</t>
  </si>
  <si>
    <t xml:space="preserve">Un rivelatore vicino alla bocchetta dell'aria condizionata:</t>
  </si>
  <si>
    <t xml:space="preserve">Non dà mai falsi allarmi</t>
  </si>
  <si>
    <t xml:space="preserve">Può non ricevere il fumo</t>
  </si>
  <si>
    <t xml:space="preserve">Funziona meglio</t>
  </si>
  <si>
    <t xml:space="preserve">È obbligatorio</t>
  </si>
  <si>
    <t xml:space="preserve">Il flusso d'aria allontana il fumo.</t>
  </si>
  <si>
    <t xml:space="preserve">Lo stato di esclusione di una zona sulla centrale significa:</t>
  </si>
  <si>
    <t xml:space="preserve">C'è un incendio</t>
  </si>
  <si>
    <t xml:space="preserve">La zona è stata disattivata volontariamente</t>
  </si>
  <si>
    <t xml:space="preserve">Tutto è normale</t>
  </si>
  <si>
    <t xml:space="preserve">La zona è in prova</t>
  </si>
  <si>
    <t xml:space="preserve">Va registrata e compensata.</t>
  </si>
  <si>
    <t xml:space="preserve">Il fumo che si allontana dall'incendio e si raffredda:</t>
  </si>
  <si>
    <t xml:space="preserve">Può scendere e invadere zone lontane</t>
  </si>
  <si>
    <t xml:space="preserve">Scompare</t>
  </si>
  <si>
    <t xml:space="preserve">Diventa respirabile</t>
  </si>
  <si>
    <t xml:space="preserve">Sale sempre di più</t>
  </si>
  <si>
    <t xml:space="preserve">Perde galleggiabilità.</t>
  </si>
  <si>
    <t xml:space="preserve">Il simbolo degli apparecchi per atmosfere esplosive è Ex in un ___.</t>
  </si>
  <si>
    <t xml:space="preserve">cerchio</t>
  </si>
  <si>
    <t xml:space="preserve">triangolo</t>
  </si>
  <si>
    <t xml:space="preserve">quadrato</t>
  </si>
  <si>
    <t xml:space="preserve">esagono</t>
  </si>
  <si>
    <t xml:space="preserve">La norma sui sistemi di evacuazione di fumo e calore è la UNI ___.</t>
  </si>
  <si>
    <t xml:space="preserve">9494</t>
  </si>
  <si>
    <t xml:space="preserve">Evacuatori naturali e forzati.</t>
  </si>
  <si>
    <t xml:space="preserve">Il cartello agli accessi delle aree ATEX è triangolare giallo con la scritta ___.</t>
  </si>
  <si>
    <t xml:space="preserve">STOP</t>
  </si>
  <si>
    <t xml:space="preserve">EX</t>
  </si>
  <si>
    <t xml:space="preserve">SOS</t>
  </si>
  <si>
    <t xml:space="preserve">H2O</t>
  </si>
  <si>
    <t xml:space="preserve">Allegato LI D.Lgs. 81/08.</t>
  </si>
  <si>
    <t xml:space="preserve">Gli apparecchi di categoria 1 sono adatti alle zone 0 e ___.</t>
  </si>
  <si>
    <t xml:space="preserve">22</t>
  </si>
  <si>
    <t xml:space="preserve">Massimo livello di protezione.</t>
  </si>
  <si>
    <t xml:space="preserve">In zona classificata si può usare un ventilatore domestico se è nuovo.</t>
  </si>
  <si>
    <t xml:space="preserve">Serve un apparecchio certificato per la zona.</t>
  </si>
  <si>
    <t xml:space="preserve">Il legno lamellare carbonizza in superficie proteggendo la parte interna.</t>
  </si>
  <si>
    <t xml:space="preserve">Velocità di carbonizzazione nota.</t>
  </si>
  <si>
    <t xml:space="preserve">Una porta della scala protetta aperta a un piano può rendere la scala inutilizzabile ai piani superiori.</t>
  </si>
  <si>
    <t xml:space="preserve">Il fumo sale per effetto camino.</t>
  </si>
  <si>
    <t xml:space="preserve">Il luogo sicuro temporaneo permette di restare senza limiti di tempo.</t>
  </si>
  <si>
    <t xml:space="preserve">È temporaneo: poi si prosegue.</t>
  </si>
  <si>
    <t xml:space="preserve">Se il fumo blocca l'esodo, rifugiarsi dietro una porta chiusa sigillando le fessure può salvare la vita.</t>
  </si>
  <si>
    <t xml:space="preserve">Segnalando la propria presenza.</t>
  </si>
  <si>
    <t xml:space="preserve">I rivelatori vanno installati anche nei controsoffitti con cavi elettrici.</t>
  </si>
  <si>
    <t xml:space="preserve">Con ripetitore ottico.</t>
  </si>
  <si>
    <t xml:space="preserve">Gli evacuatori di fumo funzionano anche con tutti i portoni chiusi.</t>
  </si>
  <si>
    <t xml:space="preserve">Serve aria di afflusso in basso.</t>
  </si>
  <si>
    <t xml:space="preserve">Un impianto di pressurizzazione delle scale non va confuso con la normale ventilazione.</t>
  </si>
  <si>
    <t xml:space="preserve">Non va fermato in emergenza.</t>
  </si>
  <si>
    <t xml:space="preserve">Le cortine tagliafuoco sono utili per chiudere aperture molto ampie.</t>
  </si>
  <si>
    <t xml:space="preserve">Scendono automaticamente con l'allarme.</t>
  </si>
  <si>
    <t xml:space="preserve">Un messaggio EVAC dovrebbe essere lungo e ricco di termini tecnici.</t>
  </si>
  <si>
    <t xml:space="preserve">Breve, chiaro, ripetuto.</t>
  </si>
  <si>
    <t xml:space="preserve">Una scala aperta non separata dai piani resta libera dal fumo.</t>
  </si>
  <si>
    <t xml:space="preserve">L'effetto camino la riempie.</t>
  </si>
  <si>
    <t xml:space="preserve">Un collega entra in una cabina di verniciatura classificata con la torcia comune del telefono accesa.</t>
  </si>
  <si>
    <t xml:space="preserve">Lo fermi e spieghi che servono apparecchi certificati per la zona</t>
  </si>
  <si>
    <t xml:space="preserve">Gli presti un accendino</t>
  </si>
  <si>
    <t xml:space="preserve">Lo lasci fare perché è solo una luce</t>
  </si>
  <si>
    <t xml:space="preserve">Ogni apparecchio non certificato è un possibile innesco.</t>
  </si>
  <si>
    <t xml:space="preserve">Durante l'evacuazione una persona in carrozzina è al secondo piano e la scala è affollata.</t>
  </si>
  <si>
    <t xml:space="preserve">La lasci in ufficio con la porta chiusa senza dirlo a nessuno</t>
  </si>
  <si>
    <t xml:space="preserve">La accompagni allo spazio calmo e comunichi subito la sua posizione</t>
  </si>
  <si>
    <t xml:space="preserve">Usi l'ascensore ordinario</t>
  </si>
  <si>
    <t xml:space="preserve">Lo spazio calmo è una tappa del soccorso.</t>
  </si>
  <si>
    <t xml:space="preserve">Il fumo invade il corridoio e la porta della tua stanza è calda.</t>
  </si>
  <si>
    <t xml:space="preserve">Corri nel fumo verso l'uscita conosciuta</t>
  </si>
  <si>
    <t xml:space="preserve">Apri la porta per vedere</t>
  </si>
  <si>
    <t xml:space="preserve">Resti dentro, chiudi le fessure e ti segnali dalla finestra</t>
  </si>
  <si>
    <t xml:space="preserve">Una porta calda indica fuoco dall'altra parte.</t>
  </si>
  <si>
    <t xml:space="preserve">Durante l'esercitazione l'impianto EVAC non si sente nel reparto più rumoroso.</t>
  </si>
  <si>
    <t xml:space="preserve">Lo annoti e chiedi segnalatori luminosi o un adeguamento</t>
  </si>
  <si>
    <t xml:space="preserve">Alzi la radio</t>
  </si>
  <si>
    <t xml:space="preserve">Non importa, sentono gli altri</t>
  </si>
  <si>
    <t xml:space="preserve">L'allarme deve essere percepito ovunque.</t>
  </si>
  <si>
    <t xml:space="preserve">Blocco C3 · Strategia parte 2 e gestione dell'emergenza</t>
  </si>
  <si>
    <t xml:space="preserve">Un estintore carrellato si usa di norma:</t>
  </si>
  <si>
    <t xml:space="preserve">Senza spina di sicurezza</t>
  </si>
  <si>
    <t xml:space="preserve">In due persone, srotolando tutta la tubazione</t>
  </si>
  <si>
    <t xml:space="preserve">Solo dai Vigili del Fuoco</t>
  </si>
  <si>
    <t xml:space="preserve">Da soli senza srotolare il tubo</t>
  </si>
  <si>
    <t xml:space="preserve">Il tubo non srotolato può attorcigliarsi.</t>
  </si>
  <si>
    <t xml:space="preserve">Negli impianti sprinkler a secco le tubazioni contengono:</t>
  </si>
  <si>
    <t xml:space="preserve">CO2</t>
  </si>
  <si>
    <t xml:space="preserve">Aria in pressione</t>
  </si>
  <si>
    <t xml:space="preserve">Si usano dove c'è rischio di gelo.</t>
  </si>
  <si>
    <t xml:space="preserve">Le schiume resistenti agli alcoli (AR) servono per:</t>
  </si>
  <si>
    <t xml:space="preserve">Fuochi di metalli</t>
  </si>
  <si>
    <t xml:space="preserve">Solventi polari come alcoli e chetoni</t>
  </si>
  <si>
    <t xml:space="preserve">Carta</t>
  </si>
  <si>
    <t xml:space="preserve">Apparecchi elettrici</t>
  </si>
  <si>
    <t xml:space="preserve">Distruggono le schiume normali.</t>
  </si>
  <si>
    <t xml:space="preserve">La pompa jockey serve a:</t>
  </si>
  <si>
    <t xml:space="preserve">Spegnere l'incendio da sola</t>
  </si>
  <si>
    <t xml:space="preserve">Alimentare gli sprinkler per ore</t>
  </si>
  <si>
    <t xml:space="preserve">Mantenere in pressione la rete compensando piccole perdite</t>
  </si>
  <si>
    <t xml:space="preserve">Svuotare la riserva</t>
  </si>
  <si>
    <t xml:space="preserve">Se parte spesso indica una perdita.</t>
  </si>
  <si>
    <t xml:space="preserve">Le pompe antincendio principali, una volta avviate:</t>
  </si>
  <si>
    <t xml:space="preserve">Si fermano da sole dopo un minuto</t>
  </si>
  <si>
    <t xml:space="preserve">Non partono mai in automatico</t>
  </si>
  <si>
    <t xml:space="preserve">Vanno spente subito per risparmiare</t>
  </si>
  <si>
    <t xml:space="preserve">Di norma si fermano solo manualmente</t>
  </si>
  <si>
    <t xml:space="preserve">Per sicurezza.</t>
  </si>
  <si>
    <t xml:space="preserve">Gli attacchi per autopompa servono a:</t>
  </si>
  <si>
    <t xml:space="preserve">Collegare la rete elettrica</t>
  </si>
  <si>
    <t xml:space="preserve">Ricaricare gli estintori</t>
  </si>
  <si>
    <t xml:space="preserve">Svuotare l'impianto</t>
  </si>
  <si>
    <t xml:space="preserve">Far immettere acqua ai VVF nella rete interna</t>
  </si>
  <si>
    <t xml:space="preserve">Devono essere visibili e accessibili.</t>
  </si>
  <si>
    <t xml:space="preserve">All'arrivo dei Vigili del Fuoco, la prima informazione da dare è:</t>
  </si>
  <si>
    <t xml:space="preserve">L'orario di chiusura</t>
  </si>
  <si>
    <t xml:space="preserve">Il nome del fornitore degli estintori</t>
  </si>
  <si>
    <t xml:space="preserve">Se ci sono persone mancanti, ferite o intrappolate</t>
  </si>
  <si>
    <t xml:space="preserve">Il fatturato dell'azienda</t>
  </si>
  <si>
    <t xml:space="preserve">Poi incendio, sostanze, impianti e percorsi.</t>
  </si>
  <si>
    <t xml:space="preserve">Il tecnico manutentore qualificato è previsto dal:</t>
  </si>
  <si>
    <t xml:space="preserve">DM 3 settembre 2021</t>
  </si>
  <si>
    <t xml:space="preserve">DM 1 settembre 2021</t>
  </si>
  <si>
    <t xml:space="preserve">D.Lgs. 105/2015</t>
  </si>
  <si>
    <t xml:space="preserve">Qualifica per tipologia di presidio.</t>
  </si>
  <si>
    <t xml:space="preserve">La norma sulla manutenzione delle porte resistenti al fuoco è:</t>
  </si>
  <si>
    <t xml:space="preserve">UNI 9494</t>
  </si>
  <si>
    <t xml:space="preserve">UNI 11473</t>
  </si>
  <si>
    <t xml:space="preserve">Controllo in genere semestrale.</t>
  </si>
  <si>
    <t xml:space="preserve">La norma sulla manutenzione dei sistemi di rivelazione è:</t>
  </si>
  <si>
    <t xml:space="preserve">UNI 11224</t>
  </si>
  <si>
    <t xml:space="preserve">UNI 11292</t>
  </si>
  <si>
    <t xml:space="preserve">Prove funzionali dei rivelatori.</t>
  </si>
  <si>
    <t xml:space="preserve">Il coordinatore dell'emergenza:</t>
  </si>
  <si>
    <t xml:space="preserve">Resta in posizione sicura e coordina, senza spegnere di persona</t>
  </si>
  <si>
    <t xml:space="preserve">Si allontana per avvisare i familiari</t>
  </si>
  <si>
    <t xml:space="preserve">Interviene per primo con l'estintore</t>
  </si>
  <si>
    <t xml:space="preserve">Chiude l'azienda a chiave</t>
  </si>
  <si>
    <t xml:space="preserve">Deve mantenere la visione d'insieme.</t>
  </si>
  <si>
    <t xml:space="preserve">In caso di rilascio di gas tossico all'aperto ci si sposta:</t>
  </si>
  <si>
    <t xml:space="preserve">Sottovento</t>
  </si>
  <si>
    <t xml:space="preserve">Sopravento</t>
  </si>
  <si>
    <t xml:space="preserve">Verso la nube</t>
  </si>
  <si>
    <t xml:space="preserve">Nei locali interrati se il gas è pesante</t>
  </si>
  <si>
    <t xml:space="preserve">Con il vento alle spalle.</t>
  </si>
  <si>
    <t xml:space="preserve">Per una persona con gli abiti in fiamme la regola è:</t>
  </si>
  <si>
    <t xml:space="preserve">Restare in piedi agitando le braccia</t>
  </si>
  <si>
    <t xml:space="preserve">Fermarsi, buttarsi a terra, rotolare</t>
  </si>
  <si>
    <t xml:space="preserve">Correre verso l'acqua</t>
  </si>
  <si>
    <t xml:space="preserve">Togliere subito gli abiti incollati</t>
  </si>
  <si>
    <t xml:space="preserve">Poi coperta antifiamma e raffreddamento.</t>
  </si>
  <si>
    <t xml:space="preserve">L'attestato di idoneità tecnica si consegue con esame presso:</t>
  </si>
  <si>
    <t xml:space="preserve">La Camera di commercio</t>
  </si>
  <si>
    <t xml:space="preserve">L'INAIL</t>
  </si>
  <si>
    <t xml:space="preserve">Il Comando provinciale dei Vigili del Fuoco</t>
  </si>
  <si>
    <t xml:space="preserve">Legge 609/1996.</t>
  </si>
  <si>
    <t xml:space="preserve">Nelle strutture sanitarie la strategia principale è:</t>
  </si>
  <si>
    <t xml:space="preserve">L'evacuazione verticale immediata di tutti</t>
  </si>
  <si>
    <t xml:space="preserve">L'esodo orizzontale progressivo</t>
  </si>
  <si>
    <t xml:space="preserve">Usare gli ascensori ordinari</t>
  </si>
  <si>
    <t xml:space="preserve">Restare nelle camere aperte</t>
  </si>
  <si>
    <t xml:space="preserve">Compartimento adiacente come luogo sicuro temporaneo.</t>
  </si>
  <si>
    <t xml:space="preserve">Il debriefing serve a:</t>
  </si>
  <si>
    <t xml:space="preserve">Trovare un colpevole</t>
  </si>
  <si>
    <t xml:space="preserve">Chiudere la pratica assicurativa</t>
  </si>
  <si>
    <t xml:space="preserve">Sostituire l'esercitazione</t>
  </si>
  <si>
    <t xml:space="preserve">Imparare dall'evento e definire azioni di miglioramento</t>
  </si>
  <si>
    <t xml:space="preserve">Cosa doveva succedere, cosa è successo, perché, cosa migliorare.</t>
  </si>
  <si>
    <t xml:space="preserve">Le testine sprinkler di ricambio devono essere:</t>
  </si>
  <si>
    <t xml:space="preserve">Tenute in ufficio chiuse</t>
  </si>
  <si>
    <t xml:space="preserve">Non esistono</t>
  </si>
  <si>
    <t xml:space="preserve">Montate dagli addetti a caso</t>
  </si>
  <si>
    <t xml:space="preserve">Conservate con la chiave di montaggio vicino alle stazioni di controllo</t>
  </si>
  <si>
    <t xml:space="preserve">Per il ripristino rapido.</t>
  </si>
  <si>
    <t xml:space="preserve">L'acqua nebulizzata è efficace perché:</t>
  </si>
  <si>
    <t xml:space="preserve">Le gocce finissime assorbono molto calore ed evaporano</t>
  </si>
  <si>
    <t xml:space="preserve">Non evapora</t>
  </si>
  <si>
    <t xml:space="preserve">Conduce elettricità</t>
  </si>
  <si>
    <t xml:space="preserve">Usa più acqua di tutti</t>
  </si>
  <si>
    <t xml:space="preserve">Raffredda e riduce l'irraggiamento.</t>
  </si>
  <si>
    <t xml:space="preserve">I gas inerti come argon e azoto spengono:</t>
  </si>
  <si>
    <t xml:space="preserve">Formando schiuma</t>
  </si>
  <si>
    <t xml:space="preserve">Inibendo con polvere</t>
  </si>
  <si>
    <t xml:space="preserve">Riducendo l'ossigeno sotto la soglia di combustione</t>
  </si>
  <si>
    <t xml:space="preserve">Impianti a saturazione.</t>
  </si>
  <si>
    <t xml:space="preserve">Durante un black-out le pompe antincendio elettriche:</t>
  </si>
  <si>
    <t xml:space="preserve">Raddoppiano la portata</t>
  </si>
  <si>
    <t xml:space="preserve">Funzionano sempre</t>
  </si>
  <si>
    <t xml:space="preserve">Si fermano se non hanno alimentazione di sicurezza; interviene la motopompa</t>
  </si>
  <si>
    <t xml:space="preserve">Non servono</t>
  </si>
  <si>
    <t xml:space="preserve">Per questo esiste la motopompa diesel.</t>
  </si>
  <si>
    <t xml:space="preserve">Chi può intervenire nei quadri di media tensione in fiamme?</t>
  </si>
  <si>
    <t xml:space="preserve">Solo personale formato e autorizzato e i Vigili del Fuoco</t>
  </si>
  <si>
    <t xml:space="preserve">Il primo che arriva</t>
  </si>
  <si>
    <t xml:space="preserve">Qualsiasi addetto</t>
  </si>
  <si>
    <t xml:space="preserve">I visitatori</t>
  </si>
  <si>
    <t xml:space="preserve">Rischio elettrico.</t>
  </si>
  <si>
    <t xml:space="preserve">Il responsabile dell'attività soggetta:</t>
  </si>
  <si>
    <t xml:space="preserve">È il fornitore degli estintori</t>
  </si>
  <si>
    <t xml:space="preserve">Non esiste</t>
  </si>
  <si>
    <t xml:space="preserve">Risponde del mantenimento delle condizioni dichiarate nella SCIA</t>
  </si>
  <si>
    <t xml:space="preserve">È sempre il medico competente</t>
  </si>
  <si>
    <t xml:space="preserve">Spesso coincide con il datore di lavoro.</t>
  </si>
  <si>
    <t xml:space="preserve">Prima di un evento con molte persone in azienda va verificato:</t>
  </si>
  <si>
    <t xml:space="preserve">Affollamento rispetto alle uscite e piano dedicato</t>
  </si>
  <si>
    <t xml:space="preserve">Solo il menù</t>
  </si>
  <si>
    <t xml:space="preserve">Il colore delle tovaglie</t>
  </si>
  <si>
    <t xml:space="preserve">Manifestazioni temporanee.</t>
  </si>
  <si>
    <t xml:space="preserve">La qualifica del tecnico manutentore vale:</t>
  </si>
  <si>
    <t xml:space="preserve">Solo per un giorno</t>
  </si>
  <si>
    <t xml:space="preserve">Solo per gli estintori di casa</t>
  </si>
  <si>
    <t xml:space="preserve">Per tutti gli impianti automaticamente</t>
  </si>
  <si>
    <t xml:space="preserve">Per la specifica tipologia di presidio</t>
  </si>
  <si>
    <t xml:space="preserve">DM 1/9/2021.</t>
  </si>
  <si>
    <t xml:space="preserve">La prova di pressione delle manichette degli idranti è prevista:</t>
  </si>
  <si>
    <t xml:space="preserve">Solo dopo un incendio</t>
  </si>
  <si>
    <t xml:space="preserve">Ogni giorno</t>
  </si>
  <si>
    <t xml:space="preserve">Periodicamente con cadenza pluriennale</t>
  </si>
  <si>
    <t xml:space="preserve">UNI EN 671-3.</t>
  </si>
  <si>
    <t xml:space="preserve">Un aumento delle porte tagliafuoco trovate bloccate in un reparto indica:</t>
  </si>
  <si>
    <t xml:space="preserve">Che bisogna togliere le porte</t>
  </si>
  <si>
    <t xml:space="preserve">Un guasto della centrale</t>
  </si>
  <si>
    <t xml:space="preserve">Che tutto funziona</t>
  </si>
  <si>
    <t xml:space="preserve">Un problema organizzativo da risolvere</t>
  </si>
  <si>
    <t xml:space="preserve">Indicatori di efficacia.</t>
  </si>
  <si>
    <t xml:space="preserve">Nelle comunicazioni radio in emergenza si conferma un messaggio:</t>
  </si>
  <si>
    <t xml:space="preserve">Restando in silenzio</t>
  </si>
  <si>
    <t xml:space="preserve">Con un fischio</t>
  </si>
  <si>
    <t xml:space="preserve">Ripetendolo: «Ricevuto, zona B verificata»</t>
  </si>
  <si>
    <t xml:space="preserve">Spegnendo la radio</t>
  </si>
  <si>
    <t xml:space="preserve">Messaggi brevi e confermati.</t>
  </si>
  <si>
    <t xml:space="preserve">Le persone con ossigeno medicale in ospedale richiedono:</t>
  </si>
  <si>
    <t xml:space="preserve">Chiusura delle valvole coordinata con il personale sanitario</t>
  </si>
  <si>
    <t xml:space="preserve">Lo spostamento in ascensore ordinario</t>
  </si>
  <si>
    <t xml:space="preserve">Chiusura immediata senza avvisare</t>
  </si>
  <si>
    <t xml:space="preserve">Nessuna attenzione</t>
  </si>
  <si>
    <t xml:space="preserve">Alcuni pazienti dipendono dall'ossigeno.</t>
  </si>
  <si>
    <t xml:space="preserve">Il locale da cui si coordinano le operazioni si chiama centro di gestione delle ___.</t>
  </si>
  <si>
    <t xml:space="preserve">forniture</t>
  </si>
  <si>
    <t xml:space="preserve">emergenze</t>
  </si>
  <si>
    <t xml:space="preserve">pulizie</t>
  </si>
  <si>
    <t xml:space="preserve">vendite</t>
  </si>
  <si>
    <t xml:space="preserve">Con centrale, comunicazioni e documenti.</t>
  </si>
  <si>
    <t xml:space="preserve">Gli schiumogeni con sostanze fluorurate persistenti contengono ___.</t>
  </si>
  <si>
    <t xml:space="preserve">azoto</t>
  </si>
  <si>
    <t xml:space="preserve">PFAS</t>
  </si>
  <si>
    <t xml:space="preserve">argon</t>
  </si>
  <si>
    <t xml:space="preserve">Soggetti a restrizioni europee.</t>
  </si>
  <si>
    <t xml:space="preserve">La cartella con planimetrie e schede per i soccorritori si chiama cartella di ___.</t>
  </si>
  <si>
    <t xml:space="preserve">presenza</t>
  </si>
  <si>
    <t xml:space="preserve">emergenza</t>
  </si>
  <si>
    <t xml:space="preserve">magazzino</t>
  </si>
  <si>
    <t xml:space="preserve">produzione</t>
  </si>
  <si>
    <t xml:space="preserve">Pronta all'ingresso.</t>
  </si>
  <si>
    <t xml:space="preserve">La norma sui sistemi sprinkler è la UNI EN ___.</t>
  </si>
  <si>
    <t xml:space="preserve">12845</t>
  </si>
  <si>
    <t xml:space="preserve">Progettazione e manutenzione.</t>
  </si>
  <si>
    <t xml:space="preserve">Dopo l'intervento degli sprinkler l'acqua va chiusa subito di propria iniziativa.</t>
  </si>
  <si>
    <t xml:space="preserve">Lo decidono i VVF o il responsabile secondo procedura.</t>
  </si>
  <si>
    <t xml:space="preserve">Gli impianti a gas funzionano solo se il locale è sufficientemente chiuso.</t>
  </si>
  <si>
    <t xml:space="preserve">Altrimenti il gas si disperde.</t>
  </si>
  <si>
    <t xml:space="preserve">Il pulsante di sgancio generale deve disalimentare anche le pompe antincendio.</t>
  </si>
  <si>
    <t xml:space="preserve">Gli impianti di sicurezza hanno alimentazione separata.</t>
  </si>
  <si>
    <t xml:space="preserve">Nelle cabine di media tensione l'addetto antincendio può entrare a spegnere con l'estintore.</t>
  </si>
  <si>
    <t xml:space="preserve">Solo personale formato e autorizzato per lavori elettrici.</t>
  </si>
  <si>
    <t xml:space="preserve">Gli eventi temporanei in azienda richiedono una valutazione e un piano dedicati.</t>
  </si>
  <si>
    <t xml:space="preserve">Cambiano persone, allestimenti e impianti.</t>
  </si>
  <si>
    <t xml:space="preserve">Le persone che hanno respirato fumo vanno sempre valutate dai sanitari.</t>
  </si>
  <si>
    <t xml:space="preserve">I danni possono comparire più tardi.</t>
  </si>
  <si>
    <t xml:space="preserve">Nei turni notturni il numero minimo di addetti può essere ignorato.</t>
  </si>
  <si>
    <t xml:space="preserve">Va garantito in ogni turno.</t>
  </si>
  <si>
    <t xml:space="preserve">Durante un'esercitazione complessa è utile introdurre imprevisti come un'uscita bloccata.</t>
  </si>
  <si>
    <t xml:space="preserve">Mette alla prova l'organizzazione.</t>
  </si>
  <si>
    <t xml:space="preserve">Il coordinatore dell'emergenza registra orari e decisioni.</t>
  </si>
  <si>
    <t xml:space="preserve">Aiuta durante e dopo l'evento.</t>
  </si>
  <si>
    <t xml:space="preserve">Le esercitazioni complesse possono coinvolgere i Vigili del Fuoco.</t>
  </si>
  <si>
    <t xml:space="preserve">Esercitazioni congiunte.</t>
  </si>
  <si>
    <t xml:space="preserve">Dopo l'esame di idoneità l'aggiornamento non serve più.</t>
  </si>
  <si>
    <t xml:space="preserve">La formazione va aggiornata.</t>
  </si>
  <si>
    <t xml:space="preserve">All'arrivo dei Vigili del Fuoco tre persone diverse forniscono versioni contrastanti.</t>
  </si>
  <si>
    <t xml:space="preserve">Si consegna solo la planimetria senza spiegazioni</t>
  </si>
  <si>
    <t xml:space="preserve">Ognuno continua a parlare</t>
  </si>
  <si>
    <t xml:space="preserve">Un solo referente comunica le informazioni raccolte dal coordinatore</t>
  </si>
  <si>
    <t xml:space="preserve">Un referente unico e riconoscibile.</t>
  </si>
  <si>
    <t xml:space="preserve">Un collega ha gli abiti in fiamme e corre nel corridoio.</t>
  </si>
  <si>
    <t xml:space="preserve">Gli dici di correre all'esterno</t>
  </si>
  <si>
    <t xml:space="preserve">Lo fermi, lo fai rotolare a terra e lo copri con la coperta</t>
  </si>
  <si>
    <t xml:space="preserve">Gli corri dietro con un estintore a CO2 puntato al viso</t>
  </si>
  <si>
    <t xml:space="preserve">Correre alimenta le fiamme.</t>
  </si>
  <si>
    <t xml:space="preserve">Durante un evento aziendale serale con 200 ospiti, una porta di uscita è bloccata da un tavolo del catering.</t>
  </si>
  <si>
    <t xml:space="preserve">Chiudi la porta a chiave</t>
  </si>
  <si>
    <t xml:space="preserve">Fai spostare subito il tavolo e presidi l'uscita</t>
  </si>
  <si>
    <t xml:space="preserve">Lasci tutto com'è fino alla fine della festa</t>
  </si>
  <si>
    <t xml:space="preserve">Le uscite devono restare libere.</t>
  </si>
  <si>
    <t xml:space="preserve">Durante un incendio la portineria riceve decine di telefonate di familiari preoccupati.</t>
  </si>
  <si>
    <t xml:space="preserve">Si stacca il telefono</t>
  </si>
  <si>
    <t xml:space="preserve">Si attiva il referente per le comunicazioni esterne previsto dal piano</t>
  </si>
  <si>
    <t xml:space="preserve">Gli addetti lasciano le operazioni per rispondere</t>
  </si>
  <si>
    <t xml:space="preserve">Le comunicazioni esterne hanno un responsabile.</t>
  </si>
  <si>
    <t xml:space="preserve">Informazioni ai Vigili del Fuoco all'arrivo – metti le fasi nell'ordine corretto</t>
  </si>
  <si>
    <t xml:space="preserve">Dove si trova l'incendio e cosa brucia</t>
  </si>
  <si>
    <t xml:space="preserve">Stato degli impianti: energia, gas, sprinkler</t>
  </si>
  <si>
    <t xml:space="preserve">Sostanze pericolose presenti</t>
  </si>
  <si>
    <t xml:space="preserve">Percorsi, idranti esterni e attacchi autopompa</t>
  </si>
  <si>
    <t xml:space="preserve">Persone mancanti, ferite o intrappolate</t>
  </si>
  <si>
    <t xml:space="preserve">E-A-C-B-D</t>
  </si>
  <si>
    <t xml:space="preserve">Persona con indumenti in fiamme – metti le fasi nell'ordine corretto</t>
  </si>
  <si>
    <t xml:space="preserve">Raffreddare le ustioni con acqua</t>
  </si>
  <si>
    <t xml:space="preserve">Farla rotolare e coprirla dal collo ai piedi</t>
  </si>
  <si>
    <t xml:space="preserve">Fermarla</t>
  </si>
  <si>
    <t xml:space="preserve">Farla stendere a terra</t>
  </si>
  <si>
    <t xml:space="preserve">C-E-B-A-D</t>
  </si>
  <si>
    <t xml:space="preserve">Aggiornamenti</t>
  </si>
  <si>
    <t xml:space="preserve">Blocco AG1 · Ripasso, novità, casi reali (agg. livello 2 e 3)</t>
  </si>
  <si>
    <t xml:space="preserve">Quanto dura l'aggiornamento per gli addetti di livello 1?</t>
  </si>
  <si>
    <t xml:space="preserve">2 ore di sola pratica</t>
  </si>
  <si>
    <t xml:space="preserve">4 ore di teoria</t>
  </si>
  <si>
    <t xml:space="preserve">5 ore</t>
  </si>
  <si>
    <t xml:space="preserve">Quanto dura l'aggiornamento per gli addetti di livello 2?</t>
  </si>
  <si>
    <t xml:space="preserve">2 ore</t>
  </si>
  <si>
    <t xml:space="preserve">5 ore: 2 teoria e 3 pratica</t>
  </si>
  <si>
    <t xml:space="preserve">16 ore</t>
  </si>
  <si>
    <t xml:space="preserve">Quanto dura l'aggiornamento per gli addetti di livello 3?</t>
  </si>
  <si>
    <t xml:space="preserve">12 ore</t>
  </si>
  <si>
    <t xml:space="preserve">8 ore: 5 teoria e 3 pratica</t>
  </si>
  <si>
    <t xml:space="preserve">Quale decreto ha sostituito il DM 10 marzo 1998 per la gestione dell'emergenza e la formazione?</t>
  </si>
  <si>
    <t xml:space="preserve">DM 2 settembre 2021</t>
  </si>
  <si>
    <t xml:space="preserve">DM 3/8/2015</t>
  </si>
  <si>
    <t xml:space="preserve">Insieme ai DM 1/9 e 3/9/2021.</t>
  </si>
  <si>
    <t xml:space="preserve">Gli attestati rilasciati con il vecchio DM 10/3/1998:</t>
  </si>
  <si>
    <t xml:space="preserve">Valgono per sempre</t>
  </si>
  <si>
    <t xml:space="preserve">Vanno convertiti in tribunale</t>
  </si>
  <si>
    <t xml:space="preserve">Sono decaduti subito</t>
  </si>
  <si>
    <t xml:space="preserve">Restano validi fino alla scadenza dell'aggiornamento</t>
  </si>
  <si>
    <t xml:space="preserve">Poi serve l'aggiornamento.</t>
  </si>
  <si>
    <t xml:space="preserve">L'errore più grave con l'estintore è:</t>
  </si>
  <si>
    <t xml:space="preserve">Fare la prova verso terra</t>
  </si>
  <si>
    <t xml:space="preserve">Insistere quando il fuoco non si spegne con il primo estintore</t>
  </si>
  <si>
    <t xml:space="preserve">Avere la via di fuga alle spalle</t>
  </si>
  <si>
    <t xml:space="preserve">Si esce e si chiude la porta.</t>
  </si>
  <si>
    <t xml:space="preserve">Gli estintori idrici certificati per uso elettrico possono essere usati fino a:</t>
  </si>
  <si>
    <t xml:space="preserve">Qualsiasi tensione</t>
  </si>
  <si>
    <t xml:space="preserve">220 V a contatto</t>
  </si>
  <si>
    <t xml:space="preserve">1000 V a un metro di distanza</t>
  </si>
  <si>
    <t xml:space="preserve">Mai su apparecchi elettrici</t>
  </si>
  <si>
    <t xml:space="preserve">Come indicato in etichetta.</t>
  </si>
  <si>
    <t xml:space="preserve">Molti incendi nei compattatori di rifiuti sono causati da:</t>
  </si>
  <si>
    <t xml:space="preserve">Batterie schiacciate finite nei rifiuti</t>
  </si>
  <si>
    <t xml:space="preserve">Acqua piovana</t>
  </si>
  <si>
    <t xml:space="preserve">Vetro</t>
  </si>
  <si>
    <t xml:space="preserve">Carta pulita</t>
  </si>
  <si>
    <t xml:space="preserve">Le batterie vanno raccolte separatamente.</t>
  </si>
  <si>
    <t xml:space="preserve">La ricarica dei monopattini elettrici in azienda va fatta:</t>
  </si>
  <si>
    <t xml:space="preserve">Nel sottoscala</t>
  </si>
  <si>
    <t xml:space="preserve">In aree dedicate, lontano da combustibili e vie d'esodo</t>
  </si>
  <si>
    <t xml:space="preserve">Nel corridoio di uscita</t>
  </si>
  <si>
    <t xml:space="preserve">Sotto la scrivania</t>
  </si>
  <si>
    <t xml:space="preserve">Con caricabatterie originali.</t>
  </si>
  <si>
    <t xml:space="preserve">Nell'incendio della linea 5 ThyssenKrupp di Torino (2007) persero la vita:</t>
  </si>
  <si>
    <t xml:space="preserve">Sette operai</t>
  </si>
  <si>
    <t xml:space="preserve">Due operai</t>
  </si>
  <si>
    <t xml:space="preserve">Venti operai</t>
  </si>
  <si>
    <t xml:space="preserve">Per una fiammata di olio idraulico nebulizzato.</t>
  </si>
  <si>
    <t xml:space="preserve">Il tempo di pre-movimento è:</t>
  </si>
  <si>
    <t xml:space="preserve">Il tempo per arrivare al punto di raccolta</t>
  </si>
  <si>
    <t xml:space="preserve">Il tempo tra l'allarme e l'inizio dello spostamento delle persone</t>
  </si>
  <si>
    <t xml:space="preserve">Il tempo di scarica dell'estintore</t>
  </si>
  <si>
    <t xml:space="preserve">Il tempo di arrivo dei soccorsi</t>
  </si>
  <si>
    <t xml:space="preserve">Spesso il più lungo.</t>
  </si>
  <si>
    <t xml:space="preserve">In emergenza le persone tendono a:</t>
  </si>
  <si>
    <t xml:space="preserve">Usare l'uscita da cui sono entrate</t>
  </si>
  <si>
    <t xml:space="preserve">Usare sempre l'uscita più vicina</t>
  </si>
  <si>
    <t xml:space="preserve">Correre in modo casuale</t>
  </si>
  <si>
    <t xml:space="preserve">Ignorare i colleghi</t>
  </si>
  <si>
    <t xml:space="preserve">Per questo gli addetti indicano la direzione.</t>
  </si>
  <si>
    <t xml:space="preserve">Il rientro nell'edificio dopo l'evacuazione è autorizzato da:</t>
  </si>
  <si>
    <t xml:space="preserve">Nessuno: si rientra quando si vuole</t>
  </si>
  <si>
    <t xml:space="preserve">Il coordinatore, sentiti i Vigili del Fuoco se intervenuti</t>
  </si>
  <si>
    <t xml:space="preserve">Il primo che arriva al punto di raccolta</t>
  </si>
  <si>
    <t xml:space="preserve">Il fornitore degli estintori</t>
  </si>
  <si>
    <t xml:space="preserve">Dopo aver verificato le condizioni.</t>
  </si>
  <si>
    <t xml:space="preserve">Durante il caldo estremo all'aperto va curato in particolare:</t>
  </si>
  <si>
    <t xml:space="preserve">L'apertura delle finestre di notte</t>
  </si>
  <si>
    <t xml:space="preserve">L'aumento dei depositi esterni</t>
  </si>
  <si>
    <t xml:space="preserve">Lo sfalcio della vegetazione secca vicino agli edifici</t>
  </si>
  <si>
    <t xml:space="preserve">La chiusura degli estintori</t>
  </si>
  <si>
    <t xml:space="preserve">La vegetazione secca è combustibile pronto.</t>
  </si>
  <si>
    <t xml:space="preserve">Per un incendio di vegetazione che minaccia l'azienda, a volte è più sicuro:</t>
  </si>
  <si>
    <t xml:space="preserve">Fuggire in auto nel fumo</t>
  </si>
  <si>
    <t xml:space="preserve">Rifugiarsi in un edificio solido chiuso</t>
  </si>
  <si>
    <t xml:space="preserve">Restare all'aperto vicino alla siepe</t>
  </si>
  <si>
    <t xml:space="preserve">Salire sul tetto</t>
  </si>
  <si>
    <t xml:space="preserve">Le decisioni vanno coordinate con le autorità.</t>
  </si>
  <si>
    <t xml:space="preserve">La ricarica e la manutenzione degli estintori spettano:</t>
  </si>
  <si>
    <t xml:space="preserve">Ai tecnici qualificati</t>
  </si>
  <si>
    <t xml:space="preserve">Agli addetti antincendio</t>
  </si>
  <si>
    <t xml:space="preserve">Ai lavoratori</t>
  </si>
  <si>
    <t xml:space="preserve">L'addetto svolge la sorveglianza.</t>
  </si>
  <si>
    <t xml:space="preserve">Un addetto che agisce secondo formazione e procedure:</t>
  </si>
  <si>
    <t xml:space="preserve">Non è considerato responsabile dell'esito dell'intervento in emergenza</t>
  </si>
  <si>
    <t xml:space="preserve">Deve pagare l'estintore usato</t>
  </si>
  <si>
    <t xml:space="preserve">È sempre responsabile dei danni</t>
  </si>
  <si>
    <t xml:space="preserve">Viene sanzionato</t>
  </si>
  <si>
    <t xml:space="preserve">L'imprudenza è l'errore.</t>
  </si>
  <si>
    <t xml:space="preserve">Il registro dei controlli digitale con codici QR sui presidi:</t>
  </si>
  <si>
    <t xml:space="preserve">Richiede le stesse attenzioni di quello cartaceo</t>
  </si>
  <si>
    <t xml:space="preserve">Serve solo per l'inventario</t>
  </si>
  <si>
    <t xml:space="preserve">Non è ammesso</t>
  </si>
  <si>
    <t xml:space="preserve">Sostituisce i controlli fisici</t>
  </si>
  <si>
    <t xml:space="preserve">Dati veri e consultabili anche senza rete.</t>
  </si>
  <si>
    <t xml:space="preserve">Il DM 3 settembre 2021 è chiamato:</t>
  </si>
  <si>
    <t xml:space="preserve">Decreto Controlli</t>
  </si>
  <si>
    <t xml:space="preserve">Decreto GSA</t>
  </si>
  <si>
    <t xml:space="preserve">Minicodice</t>
  </si>
  <si>
    <t xml:space="preserve">Codice civile</t>
  </si>
  <si>
    <t xml:space="preserve">Luoghi a basso rischio.</t>
  </si>
  <si>
    <t xml:space="preserve">Quali segnali indicano una batteria al litio in pericolo?</t>
  </si>
  <si>
    <t xml:space="preserve">Colore uniforme</t>
  </si>
  <si>
    <t xml:space="preserve">Etichetta leggibile</t>
  </si>
  <si>
    <t xml:space="preserve">Gonfiore, calore anomalo, sibili, fumo</t>
  </si>
  <si>
    <t xml:space="preserve">Batteria fredda e asciutta</t>
  </si>
  <si>
    <t xml:space="preserve">Allontanarsi e dare l'allarme.</t>
  </si>
  <si>
    <t xml:space="preserve">Nel caso di studio del magazzino logistico, la causa principale dell'aggravamento fu:</t>
  </si>
  <si>
    <t xml:space="preserve">Il colore delle scaffalature</t>
  </si>
  <si>
    <t xml:space="preserve">L'eccesso di estintori</t>
  </si>
  <si>
    <t xml:space="preserve">La somma di problemi tollerati: accumuli, falsi allarmi ignorati, accessi occupati</t>
  </si>
  <si>
    <t xml:space="preserve">Nessuna causa da sola.</t>
  </si>
  <si>
    <t xml:space="preserve">Nel caso del cestino d'ufficio, l'estintore più adatto sarebbe stato:</t>
  </si>
  <si>
    <t xml:space="preserve">A CO2 da 50 kg</t>
  </si>
  <si>
    <t xml:space="preserve">Di classe D</t>
  </si>
  <si>
    <t xml:space="preserve">Ad acqua o schiuma</t>
  </si>
  <si>
    <t xml:space="preserve">Spegne e raffredda senza nube di polvere.</t>
  </si>
  <si>
    <t xml:space="preserve">Un nuovo lavoratore deve ricevere le informazioni sull'emergenza:</t>
  </si>
  <si>
    <t xml:space="preserve">Dopo un anno</t>
  </si>
  <si>
    <t xml:space="preserve">Il primo giorno, prima di iniziare</t>
  </si>
  <si>
    <t xml:space="preserve">Solo se lo chiede</t>
  </si>
  <si>
    <t xml:space="preserve">Uscite, allarme, addetti, divieti.</t>
  </si>
  <si>
    <t xml:space="preserve">La regola per il lavoratore solo che è addetto antincendio è:</t>
  </si>
  <si>
    <t xml:space="preserve">Prima di intervenire, chiamare</t>
  </si>
  <si>
    <t xml:space="preserve">Aspettare il mattino</t>
  </si>
  <si>
    <t xml:space="preserve">Non dare mai l'allarme</t>
  </si>
  <si>
    <t xml:space="preserve">Intervenire sempre da solo</t>
  </si>
  <si>
    <t xml:space="preserve">Senza un collega il rischio è maggiore.</t>
  </si>
  <si>
    <t xml:space="preserve">Le sostanze persistenti presenti nei vecchi schiumogeni si chiamano ___.</t>
  </si>
  <si>
    <t xml:space="preserve">CLP</t>
  </si>
  <si>
    <t xml:space="preserve">ATEX</t>
  </si>
  <si>
    <t xml:space="preserve">NUE</t>
  </si>
  <si>
    <t xml:space="preserve">Oggi limitate.</t>
  </si>
  <si>
    <t xml:space="preserve">La reazione incontrollata di una cella al litio si chiama fuga ___.</t>
  </si>
  <si>
    <t xml:space="preserve">chimica</t>
  </si>
  <si>
    <t xml:space="preserve">termica</t>
  </si>
  <si>
    <t xml:space="preserve">elettrica</t>
  </si>
  <si>
    <t xml:space="preserve">statica</t>
  </si>
  <si>
    <t xml:space="preserve">Con gas tossici e infiammabili.</t>
  </si>
  <si>
    <t xml:space="preserve">Il decreto Controlli è il DM 1 settembre ___.</t>
  </si>
  <si>
    <t xml:space="preserve">1998</t>
  </si>
  <si>
    <t xml:space="preserve">2011</t>
  </si>
  <si>
    <t xml:space="preserve">2021</t>
  </si>
  <si>
    <t xml:space="preserve">2015</t>
  </si>
  <si>
    <t xml:space="preserve">In vigore dal 25/9/2022.</t>
  </si>
  <si>
    <t xml:space="preserve">Il tempo tra l'allarme e l'inizio dello spostamento si chiama tempo di ___.</t>
  </si>
  <si>
    <t xml:space="preserve">ritardo</t>
  </si>
  <si>
    <t xml:space="preserve">scarica</t>
  </si>
  <si>
    <t xml:space="preserve">intervento</t>
  </si>
  <si>
    <t xml:space="preserve">pre-movimento</t>
  </si>
  <si>
    <t xml:space="preserve">L'aggiornamento antincendio va svolto almeno ogni cinque anni.</t>
  </si>
  <si>
    <t xml:space="preserve">Gli estintori a polvere raffreddano molto bene le braci.</t>
  </si>
  <si>
    <t xml:space="preserve">Spengono la fiamma ma non raffreddano.</t>
  </si>
  <si>
    <t xml:space="preserve">Una batteria gonfia può continuare a essere usata se funziona.</t>
  </si>
  <si>
    <t xml:space="preserve">Va isolata e smaltita.</t>
  </si>
  <si>
    <t xml:space="preserve">In un caso di principio d'incendio spento con successo l'allarme interno è comunque utile.</t>
  </si>
  <si>
    <t xml:space="preserve">Per avere supporto se la situazione peggiora.</t>
  </si>
  <si>
    <t xml:space="preserve">Il panico vero è frequente negli incendi.</t>
  </si>
  <si>
    <t xml:space="preserve">Più frequenti esitazioni e scelte sbagliate.</t>
  </si>
  <si>
    <t xml:space="preserve">Nelle esercitazioni conviene variare scenari e uscite bloccate.</t>
  </si>
  <si>
    <t xml:space="preserve">Per verificare la reazione reale.</t>
  </si>
  <si>
    <t xml:space="preserve">Ogni ruolo del piano di emergenza dovrebbe avere un titolare e almeno un sostituto.</t>
  </si>
  <si>
    <t xml:space="preserve">Anche per ferie e turni.</t>
  </si>
  <si>
    <t xml:space="preserve">Un lavoratore solo deve avere un mezzo di comunicazione sempre funzionante.</t>
  </si>
  <si>
    <t xml:space="preserve">Ed eventualmente un dispositivo uomo a terra.</t>
  </si>
  <si>
    <t xml:space="preserve">La formazione degli addetti si svolge fuori dall'orario di lavoro a spese del lavoratore.</t>
  </si>
  <si>
    <t xml:space="preserve">È a carico del datore e in orario di lavoro.</t>
  </si>
  <si>
    <t xml:space="preserve">Dopo un'evacuazione per falso allarme si può rientrare senza aspettare il coordinatore.</t>
  </si>
  <si>
    <t xml:space="preserve">Serve sempre il cessato allarme.</t>
  </si>
  <si>
    <t xml:space="preserve">Una catena di chiamata dei reperibili va provata periodicamente.</t>
  </si>
  <si>
    <t xml:space="preserve">Numeri e telefoni cambiano.</t>
  </si>
  <si>
    <t xml:space="preserve">In ufficio un monopattino in carica sotto una scrivania emette fumo.</t>
  </si>
  <si>
    <t xml:space="preserve">Lo porti in braccio fuori dalla finestra</t>
  </si>
  <si>
    <t xml:space="preserve">Lo copri con la giacca e torni a lavorare</t>
  </si>
  <si>
    <t xml:space="preserve">Allontani le persone, dai l'allarme, non lo tocchi e chiami i soccorsi</t>
  </si>
  <si>
    <t xml:space="preserve">Rischio di fiammata e fumi tossici.</t>
  </si>
  <si>
    <t xml:space="preserve">Hai spento un cestino con la polvere; l'ufficio è pieno di nube e nessuno ha dato l'allarme.</t>
  </si>
  <si>
    <t xml:space="preserve">Avvisi il coordinatore, aeri, controlli le braci e fai sostituire l'estintore</t>
  </si>
  <si>
    <t xml:space="preserve">Rimetti l'estintore al suo posto e non dici niente</t>
  </si>
  <si>
    <t xml:space="preserve">Fai rientrare tutti subito</t>
  </si>
  <si>
    <t xml:space="preserve">Anche gli interventi riusciti vanno gestiti e annotati.</t>
  </si>
  <si>
    <t xml:space="preserve">Al suono dell'allarme i colleghi continuano a lavorare chiedendosi se è una prova.</t>
  </si>
  <si>
    <t xml:space="preserve">Ti alzi, dici a voce alta di uscire e guidi il gruppo</t>
  </si>
  <si>
    <t xml:space="preserve">Telefoni alla portineria per sapere</t>
  </si>
  <si>
    <t xml:space="preserve">Aspetti che qualcuno confermi</t>
  </si>
  <si>
    <t xml:space="preserve">L'esempio dell'addetto riduce il pre-movimento.</t>
  </si>
  <si>
    <t xml:space="preserve">Un collega chiede di ricaricare la sua e-bike nel corridoio vicino all'uscita perché la presa è comoda.</t>
  </si>
  <si>
    <t xml:space="preserve">Gli presti una prolunga</t>
  </si>
  <si>
    <t xml:space="preserve">Spieghi il rischio e indichi l'area di ricarica prevista</t>
  </si>
  <si>
    <t xml:space="preserve">Glielo permetti per oggi</t>
  </si>
  <si>
    <t xml:space="preserve">Le vie d'esodo devono restare libere da fonti di rischio.</t>
  </si>
  <si>
    <t xml:space="preserve">Rientro dopo un'evacuazione – metti le fasi nell'ordine corretto</t>
  </si>
  <si>
    <t xml:space="preserve">Il coordinatore, sentiti i soccorritori, dà il cessato allarme</t>
  </si>
  <si>
    <t xml:space="preserve">Individuare la causa dell'allarme</t>
  </si>
  <si>
    <t xml:space="preserve">Verificare aria, impianti e vie d'esodo</t>
  </si>
  <si>
    <t xml:space="preserve">Annotare e analizzare l'evento</t>
  </si>
  <si>
    <t xml:space="preserve">Rientro ordinato per aree</t>
  </si>
  <si>
    <t xml:space="preserve">B-C-A-E-D</t>
  </si>
  <si>
    <t xml:space="preserve">Blocco AG2 · Rischi nuovi e gestione avanzata (agg. livello 3)</t>
  </si>
  <si>
    <t xml:space="preserve">Una modifica che comporta aggravio delle condizioni di sicurezza in un'attività soggetta richiede:</t>
  </si>
  <si>
    <t xml:space="preserve">Nessuna comunicazione</t>
  </si>
  <si>
    <t xml:space="preserve">Un nuovo procedimento con eventuale valutazione del progetto e nuova SCIA</t>
  </si>
  <si>
    <t xml:space="preserve">Solo un cartello</t>
  </si>
  <si>
    <t xml:space="preserve">Una telefonata ai Vigili del Fuoco</t>
  </si>
  <si>
    <t xml:space="preserve">DPR 151/2011 e decreti attuativi.</t>
  </si>
  <si>
    <t xml:space="preserve">Un ventilatore domestico portato in una cabina di verniciatura classificata è:</t>
  </si>
  <si>
    <t xml:space="preserve">Un modo per ridurre il rischio</t>
  </si>
  <si>
    <t xml:space="preserve">Una possibile sorgente di innesco</t>
  </si>
  <si>
    <t xml:space="preserve">Consentito d'estate</t>
  </si>
  <si>
    <t xml:space="preserve">Un DPI</t>
  </si>
  <si>
    <t xml:space="preserve">Servono apparecchi certificati.</t>
  </si>
  <si>
    <t xml:space="preserve">Dentro un filtro a maniche per polveri combustibili la zona è spesso:</t>
  </si>
  <si>
    <t xml:space="preserve">Zona 2</t>
  </si>
  <si>
    <t xml:space="preserve">Non classificata</t>
  </si>
  <si>
    <t xml:space="preserve">Zona 0 per gas</t>
  </si>
  <si>
    <t xml:space="preserve">Nube presente in modo continuo.</t>
  </si>
  <si>
    <t xml:space="preserve">I sistemi di accumulo a batterie (BESS) in fiamme:</t>
  </si>
  <si>
    <t xml:space="preserve">Sono innocui</t>
  </si>
  <si>
    <t xml:space="preserve">Si possono aprire per controllare</t>
  </si>
  <si>
    <t xml:space="preserve">Si spengono sempre con un estintore portatile</t>
  </si>
  <si>
    <t xml:space="preserve">Non vanno avvicinati per rischio di esplosione di gas</t>
  </si>
  <si>
    <t xml:space="preserve">Allarme, sezionamento e Vigili del Fuoco.</t>
  </si>
  <si>
    <t xml:space="preserve">La fiamma dell'idrogeno alla luce del giorno è:</t>
  </si>
  <si>
    <t xml:space="preserve">Sempre accompagnata da fumo denso</t>
  </si>
  <si>
    <t xml:space="preserve">Quasi invisibile</t>
  </si>
  <si>
    <t xml:space="preserve">Molto luminosa e gialla</t>
  </si>
  <si>
    <t xml:space="preserve">Nera</t>
  </si>
  <si>
    <t xml:space="preserve">Utili termocamere e rivelatori di fiamma.</t>
  </si>
  <si>
    <t xml:space="preserve">In un'autorimessa, in caso di incendio di un veicolo in ricarica:</t>
  </si>
  <si>
    <t xml:space="preserve">Si usa lo sgancio di emergenza della ricarica senza staccare il connettore</t>
  </si>
  <si>
    <t xml:space="preserve">Si stacca il connettore a mano</t>
  </si>
  <si>
    <t xml:space="preserve">Si apre il cofano</t>
  </si>
  <si>
    <t xml:space="preserve">Si sposta il veicolo</t>
  </si>
  <si>
    <t xml:space="preserve">Poi si allontanano le persone e si chiamano i soccorsi.</t>
  </si>
  <si>
    <t xml:space="preserve">La matrice causa-effetto descrive:</t>
  </si>
  <si>
    <t xml:space="preserve">Le azioni automatiche comandate dalla centrale per ogni zona</t>
  </si>
  <si>
    <t xml:space="preserve">I turni degli addetti</t>
  </si>
  <si>
    <t xml:space="preserve">Le cause degli incendi passati</t>
  </si>
  <si>
    <t xml:space="preserve">Il bilancio dell'azienda</t>
  </si>
  <si>
    <t xml:space="preserve">Va verificata con prove reali.</t>
  </si>
  <si>
    <t xml:space="preserve">Un buon messaggio vocale di evacuazione è:</t>
  </si>
  <si>
    <t xml:space="preserve">Lungo e tecnico</t>
  </si>
  <si>
    <t xml:space="preserve">Urlato e allarmante</t>
  </si>
  <si>
    <t xml:space="preserve">Pronunciato una sola volta</t>
  </si>
  <si>
    <t xml:space="preserve">Breve, ripetuto, calmo e con le azioni da compiere</t>
  </si>
  <si>
    <t xml:space="preserve">Le persone reagiscono meglio a istruzioni chiare.</t>
  </si>
  <si>
    <t xml:space="preserve">La soluzione stabile per porte tagliafuoco bloccate per il passaggio carrelli è:</t>
  </si>
  <si>
    <t xml:space="preserve">Togliere il chiudiporta</t>
  </si>
  <si>
    <t xml:space="preserve">Mettere un cartello più grande</t>
  </si>
  <si>
    <t xml:space="preserve">Rimuovere la porta</t>
  </si>
  <si>
    <t xml:space="preserve">Installare fermi elettromagnetici collegati alla rivelazione</t>
  </si>
  <si>
    <t xml:space="preserve">Risolvere il motivo organizzativo.</t>
  </si>
  <si>
    <t xml:space="preserve">Un audit antincendio interno è più efficace se svolto da:</t>
  </si>
  <si>
    <t xml:space="preserve">Solo dal responsabile dell'area</t>
  </si>
  <si>
    <t xml:space="preserve">Persone competenti non responsabili dell'area verificata</t>
  </si>
  <si>
    <t xml:space="preserve">Nessuno: basta il registro</t>
  </si>
  <si>
    <t xml:space="preserve">Il fornitore degli impianti</t>
  </si>
  <si>
    <t xml:space="preserve">Lo sguardo esterno vede ciò che l'abitudine nasconde.</t>
  </si>
  <si>
    <t xml:space="preserve">Sotto stress acuto il coordinatore tende a:</t>
  </si>
  <si>
    <t xml:space="preserve">Ricordare tutto meglio</t>
  </si>
  <si>
    <t xml:space="preserve">Prendere decisioni più complesse</t>
  </si>
  <si>
    <t xml:space="preserve">Parlare più lentamente</t>
  </si>
  <si>
    <t xml:space="preserve">Concentrarsi su un solo problema perdendo il quadro</t>
  </si>
  <si>
    <t xml:space="preserve">Liste di controllo e annotazioni aiutano.</t>
  </si>
  <si>
    <t xml:space="preserve">In emergenza, se si è in dubbio se evacuare:</t>
  </si>
  <si>
    <t xml:space="preserve">Si chiede a tutti un parere</t>
  </si>
  <si>
    <t xml:space="preserve">Si aspetta di avere certezze</t>
  </si>
  <si>
    <t xml:space="preserve">Si chiude l'edificio</t>
  </si>
  <si>
    <t xml:space="preserve">Si evacua</t>
  </si>
  <si>
    <t xml:space="preserve">Principio di prudenza.</t>
  </si>
  <si>
    <t xml:space="preserve">Durante un black-out la motopompa diesel:</t>
  </si>
  <si>
    <t xml:space="preserve">Garantisce l'alimentazione della rete antincendio se mantenuta</t>
  </si>
  <si>
    <t xml:space="preserve">Si ferma come le altre pompe</t>
  </si>
  <si>
    <t xml:space="preserve">Non esiste negli impianti</t>
  </si>
  <si>
    <t xml:space="preserve">Va spenta per sicurezza</t>
  </si>
  <si>
    <t xml:space="preserve">Con gasolio e batterie controllati.</t>
  </si>
  <si>
    <t xml:space="preserve">Le comunicazioni con giornalisti e media durante un'emergenza sono gestite da:</t>
  </si>
  <si>
    <t xml:space="preserve">Chiunque sia presente</t>
  </si>
  <si>
    <t xml:space="preserve">Un referente incaricato dalla direzione</t>
  </si>
  <si>
    <t xml:space="preserve">Gli addetti impegnati nelle operazioni</t>
  </si>
  <si>
    <t xml:space="preserve">Gli addetti non pubblicano foto o video.</t>
  </si>
  <si>
    <t xml:space="preserve">Un piano individuale di evacuazione si prepara:</t>
  </si>
  <si>
    <t xml:space="preserve">Senza coinvolgerla</t>
  </si>
  <si>
    <t xml:space="preserve">Dal medico competente da solo</t>
  </si>
  <si>
    <t xml:space="preserve">Insieme alla persona con esigenze speciali</t>
  </si>
  <si>
    <t xml:space="preserve">Chi vive la condizione conosce i propri bisogni.</t>
  </si>
  <si>
    <t xml:space="preserve">L'esercitazione a tavolino è:</t>
  </si>
  <si>
    <t xml:space="preserve">Una riunione amministrativa</t>
  </si>
  <si>
    <t xml:space="preserve">Un corso e-learning</t>
  </si>
  <si>
    <t xml:space="preserve">Una simulazione discussa del gruppo di gestione su uno scenario</t>
  </si>
  <si>
    <t xml:space="preserve">Una prova con fuoco reale</t>
  </si>
  <si>
    <t xml:space="preserve">Economica e senza rischi.</t>
  </si>
  <si>
    <t xml:space="preserve">Le attività soggette che apportano modifiche senza aggravio devono comunque:</t>
  </si>
  <si>
    <t xml:space="preserve">Rifare tutti i corsi</t>
  </si>
  <si>
    <t xml:space="preserve">Documentarle e presentarle al rinnovo periodico</t>
  </si>
  <si>
    <t xml:space="preserve">Ignorarle</t>
  </si>
  <si>
    <t xml:space="preserve">Chiudere l'attività</t>
  </si>
  <si>
    <t xml:space="preserve">DPR 151/2011.</t>
  </si>
  <si>
    <t xml:space="preserve">Le condotte di aspirazione delle polveri vanno:</t>
  </si>
  <si>
    <t xml:space="preserve">Aperte con l'aria compressa</t>
  </si>
  <si>
    <t xml:space="preserve">Lasciate piene</t>
  </si>
  <si>
    <t xml:space="preserve">Pulite periodicamente per evitare accumuli interni</t>
  </si>
  <si>
    <t xml:space="preserve">Chiuse con nastro</t>
  </si>
  <si>
    <t xml:space="preserve">Rischio di propagazione dell'esplosione.</t>
  </si>
  <si>
    <t xml:space="preserve">Il fotovoltaico su copertura con guaina bituminosa richiede:</t>
  </si>
  <si>
    <t xml:space="preserve">Valutazione specifica e strati di separazione incombustibili</t>
  </si>
  <si>
    <t xml:space="preserve">Più pannelli</t>
  </si>
  <si>
    <t xml:space="preserve">Rimozione degli estintori</t>
  </si>
  <si>
    <t xml:space="preserve">Linee guida VVF.</t>
  </si>
  <si>
    <t xml:space="preserve">Un'anomalia frequente degli sprinkler nei magazzini è:</t>
  </si>
  <si>
    <t xml:space="preserve">Valvole sempre aperte</t>
  </si>
  <si>
    <t xml:space="preserve">Merci impilate oltre l'altezza di progetto</t>
  </si>
  <si>
    <t xml:space="preserve">Troppa acqua nella riserva</t>
  </si>
  <si>
    <t xml:space="preserve">Testine troppo pulite</t>
  </si>
  <si>
    <t xml:space="preserve">L'impianto non controlla più l'incendio.</t>
  </si>
  <si>
    <t xml:space="preserve">La matrice causa-effetto va verificata:</t>
  </si>
  <si>
    <t xml:space="preserve">Con prove reali, osservando che porte e ventilatori reagiscano davvero</t>
  </si>
  <si>
    <t xml:space="preserve">Solo sulla carta</t>
  </si>
  <si>
    <t xml:space="preserve">Una volta ogni 50 anni</t>
  </si>
  <si>
    <t xml:space="preserve">I difetti restano invisibili fino all'emergenza.</t>
  </si>
  <si>
    <t xml:space="preserve">Un'ispezione delle compartimentazioni dovrebbe controllare anche:</t>
  </si>
  <si>
    <t xml:space="preserve">Solo i parcheggi</t>
  </si>
  <si>
    <t xml:space="preserve">Sopra i controsoffitti, cavedi e locali tecnici</t>
  </si>
  <si>
    <t xml:space="preserve">Solo i bagni</t>
  </si>
  <si>
    <t xml:space="preserve">Solo le porte d'ingresso</t>
  </si>
  <si>
    <t xml:space="preserve">Dove le persone di solito non guardano.</t>
  </si>
  <si>
    <t xml:space="preserve">Il principio di prudenza in emergenza dice che nel dubbio:</t>
  </si>
  <si>
    <t xml:space="preserve">Si spegne la centrale</t>
  </si>
  <si>
    <t xml:space="preserve">Si chiede ai colleghi</t>
  </si>
  <si>
    <t xml:space="preserve">Si chiamano i soccorsi</t>
  </si>
  <si>
    <t xml:space="preserve">Si aspetta</t>
  </si>
  <si>
    <t xml:space="preserve">Il costo di una chiamata inutile è basso.</t>
  </si>
  <si>
    <t xml:space="preserve">Dopo un incendio, i residui contaminati vanno:</t>
  </si>
  <si>
    <t xml:space="preserve">Lavati in fognatura</t>
  </si>
  <si>
    <t xml:space="preserve">Caratterizzati e smaltiti da ditte autorizzate</t>
  </si>
  <si>
    <t xml:space="preserve">Bruciati di nuovo</t>
  </si>
  <si>
    <t xml:space="preserve">Buttati nei rifiuti urbani</t>
  </si>
  <si>
    <t xml:space="preserve">Dopo gli accertamenti delle autorità.</t>
  </si>
  <si>
    <t xml:space="preserve">La sigla dei sistemi di accumulo a batterie è ___.</t>
  </si>
  <si>
    <t xml:space="preserve">IRAI</t>
  </si>
  <si>
    <t xml:space="preserve">SEFC</t>
  </si>
  <si>
    <t xml:space="preserve">EVAC</t>
  </si>
  <si>
    <t xml:space="preserve">BESS</t>
  </si>
  <si>
    <t xml:space="preserve">Battery Energy Storage System.</t>
  </si>
  <si>
    <t xml:space="preserve">Il rinnovo periodico di conformità si presenta in genere ogni ___ anni.</t>
  </si>
  <si>
    <t xml:space="preserve">10 per alcune attività.</t>
  </si>
  <si>
    <t xml:space="preserve">Il dispositivo che allarma se un lavoratore resta immobile si chiama uomo a ___.</t>
  </si>
  <si>
    <t xml:space="preserve">capo</t>
  </si>
  <si>
    <t xml:space="preserve">bordo</t>
  </si>
  <si>
    <t xml:space="preserve">terra</t>
  </si>
  <si>
    <t xml:space="preserve">Per i lavoratori isolati.</t>
  </si>
  <si>
    <t xml:space="preserve">Lo spazio di attesa protetto per chi non può proseguire l'esodo si chiama spazio ___.</t>
  </si>
  <si>
    <t xml:space="preserve">calmo</t>
  </si>
  <si>
    <t xml:space="preserve">libero</t>
  </si>
  <si>
    <t xml:space="preserve">chiuso</t>
  </si>
  <si>
    <t xml:space="preserve">Con comunicazione bidirezionale.</t>
  </si>
  <si>
    <t xml:space="preserve">La valutazione del rischio va rivista dopo un quasi incidente significativo.</t>
  </si>
  <si>
    <t xml:space="preserve">Gli eventi sono informazioni preziose.</t>
  </si>
  <si>
    <t xml:space="preserve">Gli impianti fotovoltaici installati molti anni fa non richiedono manutenzione.</t>
  </si>
  <si>
    <t xml:space="preserve">Connettori e inverter invecchiano.</t>
  </si>
  <si>
    <t xml:space="preserve">Una perdita di idrogeno in un locale chiuso si accumula sotto il soffitto.</t>
  </si>
  <si>
    <t xml:space="preserve">È il gas più leggero.</t>
  </si>
  <si>
    <t xml:space="preserve">Le valvole degli sprinkler possono restare chiuse dopo la manutenzione se si annota nel registro.</t>
  </si>
  <si>
    <t xml:space="preserve">Vanno riaperte e verificate.</t>
  </si>
  <si>
    <t xml:space="preserve">Le cortine tagliafuoco mobili non devono trovare ostacoli sotto di sé.</t>
  </si>
  <si>
    <t xml:space="preserve">Un bancale annulla la compartimentazione.</t>
  </si>
  <si>
    <t xml:space="preserve">I cantieri interni riducono il rischio di incendio perché lo stabilimento è in parte fermo.</t>
  </si>
  <si>
    <t xml:space="preserve">Lo aumentano temporaneamente.</t>
  </si>
  <si>
    <t xml:space="preserve">Una diminuzione dei quasi incidenti segnalati è sempre una buona notizia.</t>
  </si>
  <si>
    <t xml:space="preserve">Può indicare che si è smesso di segnalare.</t>
  </si>
  <si>
    <t xml:space="preserve">I residui dell'incendio non vanno spostati prima degli accertamenti delle autorità.</t>
  </si>
  <si>
    <t xml:space="preserve">Possono servire per le indagini.</t>
  </si>
  <si>
    <t xml:space="preserve">Nelle esercitazioni a sorpresa vanno comunque avvisati i servizi esterni collegati.</t>
  </si>
  <si>
    <t xml:space="preserve">Per evitare interventi inutili.</t>
  </si>
  <si>
    <t xml:space="preserve">Gli addestramenti brevi e frequenti della squadra mantengono le abilità meglio di corsi rari.</t>
  </si>
  <si>
    <t xml:space="preserve">Esercizio regolare.</t>
  </si>
  <si>
    <t xml:space="preserve">Durante l'emergenza gli addetti possono pubblicare foto e video sui social.</t>
  </si>
  <si>
    <t xml:space="preserve">Le comunicazioni esterne sono gestite da un referente.</t>
  </si>
  <si>
    <t xml:space="preserve">Per un evento aziendale si vuole ospitare in mensa il doppio delle persone previste.</t>
  </si>
  <si>
    <t xml:space="preserve">Chiedi una valutazione dell'affollamento e delle uscite prima dell'evento</t>
  </si>
  <si>
    <t xml:space="preserve">Si chiudono le uscite laterali per controllare gli ingressi</t>
  </si>
  <si>
    <t xml:space="preserve">Si aggiungono sedie e basta</t>
  </si>
  <si>
    <t xml:space="preserve">L'affollamento determina il sistema d'esodo.</t>
  </si>
  <si>
    <t xml:space="preserve">Durante un incendio arriva un black-out e la ventilazione del reparto chimico si ferma.</t>
  </si>
  <si>
    <t xml:space="preserve">Segui la procedura: metti in sicurezza i processi e controlli i locali a rischio di accumulo</t>
  </si>
  <si>
    <t xml:space="preserve">Ignori la ventilazione</t>
  </si>
  <si>
    <t xml:space="preserve">Riaccendi tutto a mano appena torna la luce</t>
  </si>
  <si>
    <t xml:space="preserve">Emergenze concatenate.</t>
  </si>
  <si>
    <t xml:space="preserve">Dopo un incendio la direzione vuole ripartire subito con la sprinkler ancora fuori servizio.</t>
  </si>
  <si>
    <t xml:space="preserve">Si sigilla la zona e si lavora lo stesso</t>
  </si>
  <si>
    <t xml:space="preserve">Proponi misure compensative documentate fino al ripristino</t>
  </si>
  <si>
    <t xml:space="preserve">Si riparte senza nulla</t>
  </si>
  <si>
    <t xml:space="preserve">Sorveglianza e limitazioni finché gli impianti non sono efficienti.</t>
  </si>
  <si>
    <t xml:space="preserve">In un'esercitazione a tavolino nessuno sa chi deve chiudere la valvola della rete fognaria.</t>
  </si>
  <si>
    <t xml:space="preserve">Si lascia così</t>
  </si>
  <si>
    <t xml:space="preserve">Si assegna il compito nel piano con titolare e sostituto</t>
  </si>
  <si>
    <t xml:space="preserve">Si decide il giorno dell'incendio</t>
  </si>
  <si>
    <t xml:space="preserve">Le domande senza risposta diventano azioni di miglioramento.</t>
  </si>
  <si>
    <t xml:space="preserve">Analisi post-incendio – metti le fasi nell'ordine corretto</t>
  </si>
  <si>
    <t xml:space="preserve">Ricostruire la sequenza degli eventi</t>
  </si>
  <si>
    <t xml:space="preserve">Valutare la risposta all'emergenza</t>
  </si>
  <si>
    <t xml:space="preserve">Individuare cause immediate, di condizione e organizzative</t>
  </si>
  <si>
    <t xml:space="preserve">Raccogliere fatti e testimonianze</t>
  </si>
  <si>
    <t xml:space="preserve">Definire e verificare le azioni correttive</t>
  </si>
  <si>
    <t xml:space="preserve">D-A-C-B-E</t>
  </si>
  <si>
    <t xml:space="preserve">Correzione quiz – scrivi le risposte del corsista nella colonna D (A, B, C, D oppure V/F; per "Metti in ordine" la sequenza es. B-A-D-C-E)</t>
  </si>
  <si>
    <t xml:space="preserve">Corsista:</t>
  </si>
  <si>
    <t xml:space="preserve">Data:</t>
  </si>
  <si>
    <t xml:space="preserve">Soglia superamento</t>
  </si>
  <si>
    <t xml:space="preserve">Risposta corsista</t>
  </si>
  <si>
    <t xml:space="preserve">Corretta</t>
  </si>
  <si>
    <t xml:space="preserve">Esito</t>
  </si>
  <si>
    <t xml:space="preserve">Risultato</t>
  </si>
  <si>
    <t xml:space="preserve">Risposte date</t>
  </si>
  <si>
    <t xml:space="preserve">Corrette</t>
  </si>
  <si>
    <t xml:space="preserve">Totale domande</t>
  </si>
  <si>
    <t xml:space="preserve">Percentuale sulle date</t>
  </si>
  <si>
    <t xml:space="preserve">Corso / blocco</t>
  </si>
  <si>
    <t xml:space="preserve">Domande</t>
  </si>
  <si>
    <t xml:space="preserve">Livello 1 (e base di tutti i livelli) – Blocco A · Incendio, prevenzione, protezione ed evacuazione</t>
  </si>
  <si>
    <t xml:space="preserve">Livello 2 – Blocco B · Strategia antincendio</t>
  </si>
  <si>
    <t xml:space="preserve">Livello 3 – Blocco C1 · Incendio e prevenzione: approfondimento</t>
  </si>
  <si>
    <t xml:space="preserve">Livello 3 – Blocco C2 · Strategia antincendio – parte 1</t>
  </si>
  <si>
    <t xml:space="preserve">Livello 3 – Blocco C3 · Strategia parte 2 e gestione dell'emergenza</t>
  </si>
  <si>
    <t xml:space="preserve">Aggiornamenti – Blocco AG1 · Ripasso, novità, casi reali (agg. livello 2 e 3)</t>
  </si>
  <si>
    <t xml:space="preserve">Aggiornamenti – Blocco AG2 · Rischi nuovi e gestione avanzata (agg. livello 3)</t>
  </si>
  <si>
    <t xml:space="preserve">Tipo di domanda</t>
  </si>
  <si>
    <t xml:space="preserve">Totale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</si>
</sst>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0A500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7D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0A500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7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0A5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15"/>
    <col collapsed="false" customWidth="true" hidden="false" outlineLevel="0" max="5" min="5" style="0" width="60"/>
    <col collapsed="false" customWidth="true" hidden="false" outlineLevel="0" max="10" min="6" style="0" width="30"/>
    <col collapsed="false" customWidth="true" hidden="false" outlineLevel="0" max="11" min="11" style="0" width="12"/>
    <col collapsed="false" customWidth="true" hidden="false" outlineLevel="0" max="12" min="12" style="0" width="50"/>
  </cols>
  <sheetData>
    <row r="1" customFormat="false" ht="39.5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23.85" hidden="false" customHeight="false" outlineLevel="0" collapsed="false">
      <c r="A2" s="2" t="n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/>
      <c r="K2" s="3" t="s">
        <v>5</v>
      </c>
      <c r="L2" s="2" t="s">
        <v>20</v>
      </c>
    </row>
    <row r="3" customFormat="false" ht="23.85" hidden="false" customHeight="false" outlineLevel="0" collapsed="false">
      <c r="A3" s="2" t="n">
        <v>2</v>
      </c>
      <c r="B3" s="2" t="s">
        <v>12</v>
      </c>
      <c r="C3" s="2" t="s">
        <v>13</v>
      </c>
      <c r="D3" s="2" t="s">
        <v>14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/>
      <c r="K3" s="3" t="s">
        <v>6</v>
      </c>
      <c r="L3" s="2" t="s">
        <v>26</v>
      </c>
    </row>
    <row r="4" customFormat="false" ht="23.85" hidden="false" customHeight="false" outlineLevel="0" collapsed="false">
      <c r="A4" s="2" t="n">
        <v>3</v>
      </c>
      <c r="B4" s="2" t="s">
        <v>12</v>
      </c>
      <c r="C4" s="2" t="s">
        <v>13</v>
      </c>
      <c r="D4" s="2" t="s">
        <v>14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/>
      <c r="K4" s="3" t="s">
        <v>6</v>
      </c>
      <c r="L4" s="2" t="s">
        <v>32</v>
      </c>
    </row>
    <row r="5" customFormat="false" ht="23.85" hidden="false" customHeight="false" outlineLevel="0" collapsed="false">
      <c r="A5" s="2" t="n">
        <v>4</v>
      </c>
      <c r="B5" s="2" t="s">
        <v>12</v>
      </c>
      <c r="C5" s="2" t="s">
        <v>13</v>
      </c>
      <c r="D5" s="2" t="s">
        <v>14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/>
      <c r="K5" s="3" t="s">
        <v>5</v>
      </c>
      <c r="L5" s="2" t="s">
        <v>38</v>
      </c>
    </row>
    <row r="6" customFormat="false" ht="23.85" hidden="false" customHeight="false" outlineLevel="0" collapsed="false">
      <c r="A6" s="2" t="n">
        <v>5</v>
      </c>
      <c r="B6" s="2" t="s">
        <v>12</v>
      </c>
      <c r="C6" s="2" t="s">
        <v>13</v>
      </c>
      <c r="D6" s="2" t="s">
        <v>14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/>
      <c r="K6" s="3" t="s">
        <v>7</v>
      </c>
      <c r="L6" s="2" t="s">
        <v>44</v>
      </c>
    </row>
    <row r="7" customFormat="false" ht="35.05" hidden="false" customHeight="false" outlineLevel="0" collapsed="false">
      <c r="A7" s="2" t="n">
        <v>6</v>
      </c>
      <c r="B7" s="2" t="s">
        <v>12</v>
      </c>
      <c r="C7" s="2" t="s">
        <v>13</v>
      </c>
      <c r="D7" s="2" t="s">
        <v>14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/>
      <c r="K7" s="3" t="s">
        <v>7</v>
      </c>
      <c r="L7" s="2" t="s">
        <v>50</v>
      </c>
    </row>
    <row r="8" customFormat="false" ht="23.85" hidden="false" customHeight="false" outlineLevel="0" collapsed="false">
      <c r="A8" s="2" t="n">
        <v>7</v>
      </c>
      <c r="B8" s="2" t="s">
        <v>12</v>
      </c>
      <c r="C8" s="2" t="s">
        <v>13</v>
      </c>
      <c r="D8" s="2" t="s">
        <v>14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3" t="s">
        <v>7</v>
      </c>
      <c r="L8" s="2" t="s">
        <v>56</v>
      </c>
    </row>
    <row r="9" customFormat="false" ht="23.85" hidden="false" customHeight="false" outlineLevel="0" collapsed="false">
      <c r="A9" s="2" t="n">
        <v>8</v>
      </c>
      <c r="B9" s="2" t="s">
        <v>12</v>
      </c>
      <c r="C9" s="2" t="s">
        <v>13</v>
      </c>
      <c r="D9" s="2" t="s">
        <v>14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/>
      <c r="K9" s="3" t="s">
        <v>8</v>
      </c>
      <c r="L9" s="2" t="s">
        <v>62</v>
      </c>
    </row>
    <row r="10" customFormat="false" ht="23.85" hidden="false" customHeight="false" outlineLevel="0" collapsed="false">
      <c r="A10" s="2" t="n">
        <v>9</v>
      </c>
      <c r="B10" s="2" t="s">
        <v>12</v>
      </c>
      <c r="C10" s="2" t="s">
        <v>13</v>
      </c>
      <c r="D10" s="2" t="s">
        <v>14</v>
      </c>
      <c r="E10" s="2" t="s">
        <v>63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3" t="s">
        <v>5</v>
      </c>
      <c r="L10" s="2" t="s">
        <v>68</v>
      </c>
    </row>
    <row r="11" customFormat="false" ht="23.85" hidden="false" customHeight="false" outlineLevel="0" collapsed="false">
      <c r="A11" s="2" t="n">
        <v>10</v>
      </c>
      <c r="B11" s="2" t="s">
        <v>12</v>
      </c>
      <c r="C11" s="2" t="s">
        <v>13</v>
      </c>
      <c r="D11" s="2" t="s">
        <v>14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73</v>
      </c>
      <c r="J11" s="2"/>
      <c r="K11" s="3" t="s">
        <v>6</v>
      </c>
      <c r="L11" s="2" t="s">
        <v>74</v>
      </c>
    </row>
    <row r="12" customFormat="false" ht="23.85" hidden="false" customHeight="false" outlineLevel="0" collapsed="false">
      <c r="A12" s="2" t="n">
        <v>11</v>
      </c>
      <c r="B12" s="2" t="s">
        <v>12</v>
      </c>
      <c r="C12" s="2" t="s">
        <v>13</v>
      </c>
      <c r="D12" s="2" t="s">
        <v>14</v>
      </c>
      <c r="E12" s="2" t="s">
        <v>75</v>
      </c>
      <c r="F12" s="2" t="s">
        <v>76</v>
      </c>
      <c r="G12" s="2" t="s">
        <v>77</v>
      </c>
      <c r="H12" s="2" t="s">
        <v>78</v>
      </c>
      <c r="I12" s="2" t="s">
        <v>79</v>
      </c>
      <c r="J12" s="2"/>
      <c r="K12" s="3" t="s">
        <v>7</v>
      </c>
      <c r="L12" s="2" t="s">
        <v>80</v>
      </c>
    </row>
    <row r="13" customFormat="false" ht="23.85" hidden="false" customHeight="false" outlineLevel="0" collapsed="false">
      <c r="A13" s="2" t="n">
        <v>12</v>
      </c>
      <c r="B13" s="2" t="s">
        <v>12</v>
      </c>
      <c r="C13" s="2" t="s">
        <v>13</v>
      </c>
      <c r="D13" s="2" t="s">
        <v>14</v>
      </c>
      <c r="E13" s="2" t="s">
        <v>81</v>
      </c>
      <c r="F13" s="2" t="s">
        <v>82</v>
      </c>
      <c r="G13" s="2" t="s">
        <v>83</v>
      </c>
      <c r="H13" s="2" t="s">
        <v>84</v>
      </c>
      <c r="I13" s="2" t="s">
        <v>85</v>
      </c>
      <c r="J13" s="2"/>
      <c r="K13" s="3" t="s">
        <v>6</v>
      </c>
      <c r="L13" s="2" t="s">
        <v>86</v>
      </c>
    </row>
    <row r="14" customFormat="false" ht="23.85" hidden="false" customHeight="false" outlineLevel="0" collapsed="false">
      <c r="A14" s="2" t="n">
        <v>13</v>
      </c>
      <c r="B14" s="2" t="s">
        <v>12</v>
      </c>
      <c r="C14" s="2" t="s">
        <v>13</v>
      </c>
      <c r="D14" s="2" t="s">
        <v>14</v>
      </c>
      <c r="E14" s="2" t="s">
        <v>87</v>
      </c>
      <c r="F14" s="2" t="s">
        <v>88</v>
      </c>
      <c r="G14" s="2" t="s">
        <v>89</v>
      </c>
      <c r="H14" s="2" t="s">
        <v>90</v>
      </c>
      <c r="I14" s="2" t="s">
        <v>91</v>
      </c>
      <c r="J14" s="2"/>
      <c r="K14" s="3" t="s">
        <v>5</v>
      </c>
      <c r="L14" s="2" t="s">
        <v>92</v>
      </c>
    </row>
    <row r="15" customFormat="false" ht="23.85" hidden="false" customHeight="false" outlineLevel="0" collapsed="false">
      <c r="A15" s="2" t="n">
        <v>14</v>
      </c>
      <c r="B15" s="2" t="s">
        <v>12</v>
      </c>
      <c r="C15" s="2" t="s">
        <v>13</v>
      </c>
      <c r="D15" s="2" t="s">
        <v>14</v>
      </c>
      <c r="E15" s="2" t="s">
        <v>93</v>
      </c>
      <c r="F15" s="2" t="s">
        <v>94</v>
      </c>
      <c r="G15" s="2" t="s">
        <v>95</v>
      </c>
      <c r="H15" s="2" t="s">
        <v>96</v>
      </c>
      <c r="I15" s="2" t="s">
        <v>97</v>
      </c>
      <c r="J15" s="2"/>
      <c r="K15" s="3" t="s">
        <v>7</v>
      </c>
      <c r="L15" s="2" t="s">
        <v>98</v>
      </c>
    </row>
    <row r="16" customFormat="false" ht="23.85" hidden="false" customHeight="false" outlineLevel="0" collapsed="false">
      <c r="A16" s="2" t="n">
        <v>15</v>
      </c>
      <c r="B16" s="2" t="s">
        <v>12</v>
      </c>
      <c r="C16" s="2" t="s">
        <v>13</v>
      </c>
      <c r="D16" s="2" t="s">
        <v>14</v>
      </c>
      <c r="E16" s="2" t="s">
        <v>99</v>
      </c>
      <c r="F16" s="2" t="s">
        <v>100</v>
      </c>
      <c r="G16" s="2" t="s">
        <v>101</v>
      </c>
      <c r="H16" s="2" t="s">
        <v>102</v>
      </c>
      <c r="I16" s="2" t="s">
        <v>103</v>
      </c>
      <c r="J16" s="2"/>
      <c r="K16" s="3" t="s">
        <v>8</v>
      </c>
      <c r="L16" s="2" t="s">
        <v>104</v>
      </c>
    </row>
    <row r="17" customFormat="false" ht="23.85" hidden="false" customHeight="false" outlineLevel="0" collapsed="false">
      <c r="A17" s="2" t="n">
        <v>16</v>
      </c>
      <c r="B17" s="2" t="s">
        <v>12</v>
      </c>
      <c r="C17" s="2" t="s">
        <v>13</v>
      </c>
      <c r="D17" s="2" t="s">
        <v>14</v>
      </c>
      <c r="E17" s="2" t="s">
        <v>105</v>
      </c>
      <c r="F17" s="2" t="s">
        <v>106</v>
      </c>
      <c r="G17" s="2" t="s">
        <v>107</v>
      </c>
      <c r="H17" s="2" t="s">
        <v>108</v>
      </c>
      <c r="I17" s="2" t="s">
        <v>109</v>
      </c>
      <c r="J17" s="2"/>
      <c r="K17" s="3" t="s">
        <v>7</v>
      </c>
      <c r="L17" s="2" t="s">
        <v>110</v>
      </c>
    </row>
    <row r="18" customFormat="false" ht="23.85" hidden="false" customHeight="false" outlineLevel="0" collapsed="false">
      <c r="A18" s="2" t="n">
        <v>17</v>
      </c>
      <c r="B18" s="2" t="s">
        <v>12</v>
      </c>
      <c r="C18" s="2" t="s">
        <v>13</v>
      </c>
      <c r="D18" s="2" t="s">
        <v>14</v>
      </c>
      <c r="E18" s="2" t="s">
        <v>111</v>
      </c>
      <c r="F18" s="2" t="s">
        <v>112</v>
      </c>
      <c r="G18" s="2" t="s">
        <v>113</v>
      </c>
      <c r="H18" s="2" t="s">
        <v>114</v>
      </c>
      <c r="I18" s="2" t="s">
        <v>115</v>
      </c>
      <c r="J18" s="2"/>
      <c r="K18" s="3" t="s">
        <v>5</v>
      </c>
      <c r="L18" s="2" t="s">
        <v>116</v>
      </c>
    </row>
    <row r="19" customFormat="false" ht="23.85" hidden="false" customHeight="false" outlineLevel="0" collapsed="false">
      <c r="A19" s="2" t="n">
        <v>18</v>
      </c>
      <c r="B19" s="2" t="s">
        <v>12</v>
      </c>
      <c r="C19" s="2" t="s">
        <v>13</v>
      </c>
      <c r="D19" s="2" t="s">
        <v>14</v>
      </c>
      <c r="E19" s="2" t="s">
        <v>117</v>
      </c>
      <c r="F19" s="2" t="s">
        <v>118</v>
      </c>
      <c r="G19" s="2" t="s">
        <v>119</v>
      </c>
      <c r="H19" s="2" t="s">
        <v>120</v>
      </c>
      <c r="I19" s="2" t="s">
        <v>121</v>
      </c>
      <c r="J19" s="2"/>
      <c r="K19" s="3" t="s">
        <v>7</v>
      </c>
      <c r="L19" s="2" t="s">
        <v>122</v>
      </c>
    </row>
    <row r="20" customFormat="false" ht="23.85" hidden="false" customHeight="false" outlineLevel="0" collapsed="false">
      <c r="A20" s="2" t="n">
        <v>19</v>
      </c>
      <c r="B20" s="2" t="s">
        <v>12</v>
      </c>
      <c r="C20" s="2" t="s">
        <v>13</v>
      </c>
      <c r="D20" s="2" t="s">
        <v>14</v>
      </c>
      <c r="E20" s="2" t="s">
        <v>123</v>
      </c>
      <c r="F20" s="2" t="s">
        <v>124</v>
      </c>
      <c r="G20" s="2" t="s">
        <v>125</v>
      </c>
      <c r="H20" s="2" t="s">
        <v>126</v>
      </c>
      <c r="I20" s="2" t="s">
        <v>127</v>
      </c>
      <c r="J20" s="2"/>
      <c r="K20" s="3" t="s">
        <v>8</v>
      </c>
      <c r="L20" s="2" t="s">
        <v>128</v>
      </c>
    </row>
    <row r="21" customFormat="false" ht="23.85" hidden="false" customHeight="false" outlineLevel="0" collapsed="false">
      <c r="A21" s="2" t="n">
        <v>20</v>
      </c>
      <c r="B21" s="2" t="s">
        <v>12</v>
      </c>
      <c r="C21" s="2" t="s">
        <v>13</v>
      </c>
      <c r="D21" s="2" t="s">
        <v>14</v>
      </c>
      <c r="E21" s="2" t="s">
        <v>129</v>
      </c>
      <c r="F21" s="2" t="s">
        <v>130</v>
      </c>
      <c r="G21" s="2" t="s">
        <v>131</v>
      </c>
      <c r="H21" s="2" t="s">
        <v>132</v>
      </c>
      <c r="I21" s="2" t="s">
        <v>133</v>
      </c>
      <c r="J21" s="2"/>
      <c r="K21" s="3" t="s">
        <v>6</v>
      </c>
      <c r="L21" s="2" t="s">
        <v>134</v>
      </c>
    </row>
    <row r="22" customFormat="false" ht="23.85" hidden="false" customHeight="false" outlineLevel="0" collapsed="false">
      <c r="A22" s="2" t="n">
        <v>21</v>
      </c>
      <c r="B22" s="2" t="s">
        <v>12</v>
      </c>
      <c r="C22" s="2" t="s">
        <v>13</v>
      </c>
      <c r="D22" s="2" t="s">
        <v>14</v>
      </c>
      <c r="E22" s="2" t="s">
        <v>135</v>
      </c>
      <c r="F22" s="2" t="s">
        <v>136</v>
      </c>
      <c r="G22" s="2" t="s">
        <v>137</v>
      </c>
      <c r="H22" s="2" t="s">
        <v>138</v>
      </c>
      <c r="I22" s="2" t="s">
        <v>139</v>
      </c>
      <c r="J22" s="2"/>
      <c r="K22" s="3" t="s">
        <v>5</v>
      </c>
      <c r="L22" s="2" t="s">
        <v>140</v>
      </c>
    </row>
    <row r="23" customFormat="false" ht="23.85" hidden="false" customHeight="false" outlineLevel="0" collapsed="false">
      <c r="A23" s="2" t="n">
        <v>22</v>
      </c>
      <c r="B23" s="2" t="s">
        <v>12</v>
      </c>
      <c r="C23" s="2" t="s">
        <v>13</v>
      </c>
      <c r="D23" s="2" t="s">
        <v>14</v>
      </c>
      <c r="E23" s="2" t="s">
        <v>141</v>
      </c>
      <c r="F23" s="2" t="s">
        <v>142</v>
      </c>
      <c r="G23" s="2" t="s">
        <v>143</v>
      </c>
      <c r="H23" s="2" t="s">
        <v>144</v>
      </c>
      <c r="I23" s="2" t="s">
        <v>145</v>
      </c>
      <c r="J23" s="2"/>
      <c r="K23" s="3" t="s">
        <v>5</v>
      </c>
      <c r="L23" s="2" t="s">
        <v>146</v>
      </c>
    </row>
    <row r="24" customFormat="false" ht="23.85" hidden="false" customHeight="false" outlineLevel="0" collapsed="false">
      <c r="A24" s="2" t="n">
        <v>23</v>
      </c>
      <c r="B24" s="2" t="s">
        <v>12</v>
      </c>
      <c r="C24" s="2" t="s">
        <v>13</v>
      </c>
      <c r="D24" s="2" t="s">
        <v>14</v>
      </c>
      <c r="E24" s="2" t="s">
        <v>147</v>
      </c>
      <c r="F24" s="2" t="s">
        <v>148</v>
      </c>
      <c r="G24" s="2" t="s">
        <v>149</v>
      </c>
      <c r="H24" s="2" t="s">
        <v>150</v>
      </c>
      <c r="I24" s="2" t="s">
        <v>151</v>
      </c>
      <c r="J24" s="2"/>
      <c r="K24" s="3" t="s">
        <v>5</v>
      </c>
      <c r="L24" s="2" t="s">
        <v>152</v>
      </c>
    </row>
    <row r="25" customFormat="false" ht="23.85" hidden="false" customHeight="false" outlineLevel="0" collapsed="false">
      <c r="A25" s="2" t="n">
        <v>24</v>
      </c>
      <c r="B25" s="2" t="s">
        <v>12</v>
      </c>
      <c r="C25" s="2" t="s">
        <v>13</v>
      </c>
      <c r="D25" s="2" t="s">
        <v>14</v>
      </c>
      <c r="E25" s="2" t="s">
        <v>153</v>
      </c>
      <c r="F25" s="2" t="s">
        <v>154</v>
      </c>
      <c r="G25" s="2" t="s">
        <v>155</v>
      </c>
      <c r="H25" s="2" t="s">
        <v>156</v>
      </c>
      <c r="I25" s="2" t="s">
        <v>157</v>
      </c>
      <c r="J25" s="2"/>
      <c r="K25" s="3" t="s">
        <v>5</v>
      </c>
      <c r="L25" s="2" t="s">
        <v>158</v>
      </c>
    </row>
    <row r="26" customFormat="false" ht="23.85" hidden="false" customHeight="false" outlineLevel="0" collapsed="false">
      <c r="A26" s="2" t="n">
        <v>25</v>
      </c>
      <c r="B26" s="2" t="s">
        <v>12</v>
      </c>
      <c r="C26" s="2" t="s">
        <v>13</v>
      </c>
      <c r="D26" s="2" t="s">
        <v>14</v>
      </c>
      <c r="E26" s="2" t="s">
        <v>159</v>
      </c>
      <c r="F26" s="2" t="s">
        <v>160</v>
      </c>
      <c r="G26" s="2" t="s">
        <v>161</v>
      </c>
      <c r="H26" s="2" t="s">
        <v>162</v>
      </c>
      <c r="I26" s="2" t="s">
        <v>163</v>
      </c>
      <c r="J26" s="2"/>
      <c r="K26" s="3" t="s">
        <v>7</v>
      </c>
      <c r="L26" s="2" t="s">
        <v>164</v>
      </c>
    </row>
    <row r="27" customFormat="false" ht="23.85" hidden="false" customHeight="false" outlineLevel="0" collapsed="false">
      <c r="A27" s="2" t="n">
        <v>26</v>
      </c>
      <c r="B27" s="2" t="s">
        <v>12</v>
      </c>
      <c r="C27" s="2" t="s">
        <v>13</v>
      </c>
      <c r="D27" s="2" t="s">
        <v>14</v>
      </c>
      <c r="E27" s="2" t="s">
        <v>165</v>
      </c>
      <c r="F27" s="2" t="s">
        <v>166</v>
      </c>
      <c r="G27" s="2" t="s">
        <v>167</v>
      </c>
      <c r="H27" s="2" t="s">
        <v>168</v>
      </c>
      <c r="I27" s="2" t="s">
        <v>169</v>
      </c>
      <c r="J27" s="2"/>
      <c r="K27" s="3" t="s">
        <v>8</v>
      </c>
      <c r="L27" s="2" t="s">
        <v>170</v>
      </c>
    </row>
    <row r="28" customFormat="false" ht="23.85" hidden="false" customHeight="false" outlineLevel="0" collapsed="false">
      <c r="A28" s="2" t="n">
        <v>27</v>
      </c>
      <c r="B28" s="2" t="s">
        <v>12</v>
      </c>
      <c r="C28" s="2" t="s">
        <v>13</v>
      </c>
      <c r="D28" s="2" t="s">
        <v>14</v>
      </c>
      <c r="E28" s="2" t="s">
        <v>171</v>
      </c>
      <c r="F28" s="2" t="s">
        <v>172</v>
      </c>
      <c r="G28" s="2" t="s">
        <v>173</v>
      </c>
      <c r="H28" s="2" t="s">
        <v>174</v>
      </c>
      <c r="I28" s="2" t="s">
        <v>175</v>
      </c>
      <c r="J28" s="2"/>
      <c r="K28" s="3" t="s">
        <v>6</v>
      </c>
      <c r="L28" s="2" t="s">
        <v>176</v>
      </c>
    </row>
    <row r="29" customFormat="false" ht="23.85" hidden="false" customHeight="false" outlineLevel="0" collapsed="false">
      <c r="A29" s="2" t="n">
        <v>28</v>
      </c>
      <c r="B29" s="2" t="s">
        <v>12</v>
      </c>
      <c r="C29" s="2" t="s">
        <v>13</v>
      </c>
      <c r="D29" s="2" t="s">
        <v>14</v>
      </c>
      <c r="E29" s="2" t="s">
        <v>177</v>
      </c>
      <c r="F29" s="2" t="s">
        <v>178</v>
      </c>
      <c r="G29" s="2" t="s">
        <v>179</v>
      </c>
      <c r="H29" s="2" t="s">
        <v>180</v>
      </c>
      <c r="I29" s="2" t="s">
        <v>181</v>
      </c>
      <c r="J29" s="2"/>
      <c r="K29" s="3" t="s">
        <v>8</v>
      </c>
      <c r="L29" s="2" t="s">
        <v>182</v>
      </c>
    </row>
    <row r="30" customFormat="false" ht="23.85" hidden="false" customHeight="false" outlineLevel="0" collapsed="false">
      <c r="A30" s="2" t="n">
        <v>29</v>
      </c>
      <c r="B30" s="2" t="s">
        <v>12</v>
      </c>
      <c r="C30" s="2" t="s">
        <v>13</v>
      </c>
      <c r="D30" s="2" t="s">
        <v>14</v>
      </c>
      <c r="E30" s="2" t="s">
        <v>183</v>
      </c>
      <c r="F30" s="2" t="s">
        <v>184</v>
      </c>
      <c r="G30" s="2" t="s">
        <v>185</v>
      </c>
      <c r="H30" s="2" t="s">
        <v>186</v>
      </c>
      <c r="I30" s="2" t="s">
        <v>187</v>
      </c>
      <c r="J30" s="2"/>
      <c r="K30" s="3" t="s">
        <v>6</v>
      </c>
      <c r="L30" s="2" t="s">
        <v>188</v>
      </c>
    </row>
    <row r="31" customFormat="false" ht="23.85" hidden="false" customHeight="false" outlineLevel="0" collapsed="false">
      <c r="A31" s="2" t="n">
        <v>30</v>
      </c>
      <c r="B31" s="2" t="s">
        <v>12</v>
      </c>
      <c r="C31" s="2" t="s">
        <v>13</v>
      </c>
      <c r="D31" s="2" t="s">
        <v>189</v>
      </c>
      <c r="E31" s="2" t="s">
        <v>190</v>
      </c>
      <c r="F31" s="2" t="s">
        <v>191</v>
      </c>
      <c r="G31" s="2" t="s">
        <v>192</v>
      </c>
      <c r="H31" s="2" t="s">
        <v>193</v>
      </c>
      <c r="I31" s="2" t="s">
        <v>194</v>
      </c>
      <c r="J31" s="2"/>
      <c r="K31" s="3" t="s">
        <v>8</v>
      </c>
      <c r="L31" s="2" t="s">
        <v>195</v>
      </c>
    </row>
    <row r="32" customFormat="false" ht="23.85" hidden="false" customHeight="false" outlineLevel="0" collapsed="false">
      <c r="A32" s="2" t="n">
        <v>31</v>
      </c>
      <c r="B32" s="2" t="s">
        <v>12</v>
      </c>
      <c r="C32" s="2" t="s">
        <v>13</v>
      </c>
      <c r="D32" s="2" t="s">
        <v>189</v>
      </c>
      <c r="E32" s="2" t="s">
        <v>196</v>
      </c>
      <c r="F32" s="2" t="s">
        <v>197</v>
      </c>
      <c r="G32" s="2" t="s">
        <v>198</v>
      </c>
      <c r="H32" s="2" t="s">
        <v>199</v>
      </c>
      <c r="I32" s="2" t="s">
        <v>200</v>
      </c>
      <c r="J32" s="2"/>
      <c r="K32" s="3" t="s">
        <v>6</v>
      </c>
      <c r="L32" s="2" t="s">
        <v>201</v>
      </c>
    </row>
    <row r="33" customFormat="false" ht="23.85" hidden="false" customHeight="false" outlineLevel="0" collapsed="false">
      <c r="A33" s="2" t="n">
        <v>32</v>
      </c>
      <c r="B33" s="2" t="s">
        <v>12</v>
      </c>
      <c r="C33" s="2" t="s">
        <v>13</v>
      </c>
      <c r="D33" s="2" t="s">
        <v>189</v>
      </c>
      <c r="E33" s="2" t="s">
        <v>202</v>
      </c>
      <c r="F33" s="2" t="s">
        <v>203</v>
      </c>
      <c r="G33" s="2" t="s">
        <v>204</v>
      </c>
      <c r="H33" s="2" t="s">
        <v>205</v>
      </c>
      <c r="I33" s="2" t="s">
        <v>206</v>
      </c>
      <c r="J33" s="2"/>
      <c r="K33" s="3" t="s">
        <v>7</v>
      </c>
      <c r="L33" s="2" t="s">
        <v>207</v>
      </c>
    </row>
    <row r="34" customFormat="false" ht="23.85" hidden="false" customHeight="false" outlineLevel="0" collapsed="false">
      <c r="A34" s="2" t="n">
        <v>33</v>
      </c>
      <c r="B34" s="2" t="s">
        <v>12</v>
      </c>
      <c r="C34" s="2" t="s">
        <v>13</v>
      </c>
      <c r="D34" s="2" t="s">
        <v>189</v>
      </c>
      <c r="E34" s="2" t="s">
        <v>208</v>
      </c>
      <c r="F34" s="2" t="s">
        <v>209</v>
      </c>
      <c r="G34" s="2" t="s">
        <v>210</v>
      </c>
      <c r="H34" s="2" t="s">
        <v>211</v>
      </c>
      <c r="I34" s="2" t="s">
        <v>204</v>
      </c>
      <c r="J34" s="2"/>
      <c r="K34" s="3" t="s">
        <v>8</v>
      </c>
      <c r="L34" s="2" t="s">
        <v>212</v>
      </c>
    </row>
    <row r="35" customFormat="false" ht="23.85" hidden="false" customHeight="false" outlineLevel="0" collapsed="false">
      <c r="A35" s="2" t="n">
        <v>34</v>
      </c>
      <c r="B35" s="2" t="s">
        <v>12</v>
      </c>
      <c r="C35" s="2" t="s">
        <v>13</v>
      </c>
      <c r="D35" s="2" t="s">
        <v>189</v>
      </c>
      <c r="E35" s="2" t="s">
        <v>213</v>
      </c>
      <c r="F35" s="2" t="s">
        <v>214</v>
      </c>
      <c r="G35" s="2" t="s">
        <v>215</v>
      </c>
      <c r="H35" s="2" t="s">
        <v>216</v>
      </c>
      <c r="I35" s="2" t="s">
        <v>217</v>
      </c>
      <c r="J35" s="2"/>
      <c r="K35" s="3" t="s">
        <v>8</v>
      </c>
      <c r="L35" s="2" t="s">
        <v>218</v>
      </c>
    </row>
    <row r="36" customFormat="false" ht="23.85" hidden="false" customHeight="false" outlineLevel="0" collapsed="false">
      <c r="A36" s="2" t="n">
        <v>35</v>
      </c>
      <c r="B36" s="2" t="s">
        <v>12</v>
      </c>
      <c r="C36" s="2" t="s">
        <v>13</v>
      </c>
      <c r="D36" s="2" t="s">
        <v>219</v>
      </c>
      <c r="E36" s="2" t="s">
        <v>220</v>
      </c>
      <c r="F36" s="2" t="s">
        <v>221</v>
      </c>
      <c r="G36" s="2" t="s">
        <v>222</v>
      </c>
      <c r="H36" s="2"/>
      <c r="I36" s="2"/>
      <c r="J36" s="2"/>
      <c r="K36" s="3" t="s">
        <v>223</v>
      </c>
      <c r="L36" s="2" t="s">
        <v>224</v>
      </c>
    </row>
    <row r="37" customFormat="false" ht="23.85" hidden="false" customHeight="false" outlineLevel="0" collapsed="false">
      <c r="A37" s="2" t="n">
        <v>36</v>
      </c>
      <c r="B37" s="2" t="s">
        <v>12</v>
      </c>
      <c r="C37" s="2" t="s">
        <v>13</v>
      </c>
      <c r="D37" s="2" t="s">
        <v>219</v>
      </c>
      <c r="E37" s="2" t="s">
        <v>225</v>
      </c>
      <c r="F37" s="2" t="s">
        <v>221</v>
      </c>
      <c r="G37" s="2" t="s">
        <v>222</v>
      </c>
      <c r="H37" s="2"/>
      <c r="I37" s="2"/>
      <c r="J37" s="2"/>
      <c r="K37" s="3" t="s">
        <v>226</v>
      </c>
      <c r="L37" s="2" t="s">
        <v>227</v>
      </c>
    </row>
    <row r="38" customFormat="false" ht="23.85" hidden="false" customHeight="false" outlineLevel="0" collapsed="false">
      <c r="A38" s="2" t="n">
        <v>37</v>
      </c>
      <c r="B38" s="2" t="s">
        <v>12</v>
      </c>
      <c r="C38" s="2" t="s">
        <v>13</v>
      </c>
      <c r="D38" s="2" t="s">
        <v>219</v>
      </c>
      <c r="E38" s="2" t="s">
        <v>228</v>
      </c>
      <c r="F38" s="2" t="s">
        <v>221</v>
      </c>
      <c r="G38" s="2" t="s">
        <v>222</v>
      </c>
      <c r="H38" s="2"/>
      <c r="I38" s="2"/>
      <c r="J38" s="2"/>
      <c r="K38" s="3" t="s">
        <v>226</v>
      </c>
      <c r="L38" s="2" t="s">
        <v>229</v>
      </c>
    </row>
    <row r="39" customFormat="false" ht="23.85" hidden="false" customHeight="false" outlineLevel="0" collapsed="false">
      <c r="A39" s="2" t="n">
        <v>38</v>
      </c>
      <c r="B39" s="2" t="s">
        <v>12</v>
      </c>
      <c r="C39" s="2" t="s">
        <v>13</v>
      </c>
      <c r="D39" s="2" t="s">
        <v>219</v>
      </c>
      <c r="E39" s="2" t="s">
        <v>230</v>
      </c>
      <c r="F39" s="2" t="s">
        <v>221</v>
      </c>
      <c r="G39" s="2" t="s">
        <v>222</v>
      </c>
      <c r="H39" s="2"/>
      <c r="I39" s="2"/>
      <c r="J39" s="2"/>
      <c r="K39" s="3" t="s">
        <v>223</v>
      </c>
      <c r="L39" s="2" t="s">
        <v>231</v>
      </c>
    </row>
    <row r="40" customFormat="false" ht="23.85" hidden="false" customHeight="false" outlineLevel="0" collapsed="false">
      <c r="A40" s="2" t="n">
        <v>39</v>
      </c>
      <c r="B40" s="2" t="s">
        <v>12</v>
      </c>
      <c r="C40" s="2" t="s">
        <v>13</v>
      </c>
      <c r="D40" s="2" t="s">
        <v>219</v>
      </c>
      <c r="E40" s="2" t="s">
        <v>232</v>
      </c>
      <c r="F40" s="2" t="s">
        <v>221</v>
      </c>
      <c r="G40" s="2" t="s">
        <v>222</v>
      </c>
      <c r="H40" s="2"/>
      <c r="I40" s="2"/>
      <c r="J40" s="2"/>
      <c r="K40" s="3" t="s">
        <v>226</v>
      </c>
      <c r="L40" s="2" t="s">
        <v>233</v>
      </c>
    </row>
    <row r="41" customFormat="false" ht="23.85" hidden="false" customHeight="false" outlineLevel="0" collapsed="false">
      <c r="A41" s="2" t="n">
        <v>40</v>
      </c>
      <c r="B41" s="2" t="s">
        <v>12</v>
      </c>
      <c r="C41" s="2" t="s">
        <v>13</v>
      </c>
      <c r="D41" s="2" t="s">
        <v>219</v>
      </c>
      <c r="E41" s="2" t="s">
        <v>234</v>
      </c>
      <c r="F41" s="2" t="s">
        <v>221</v>
      </c>
      <c r="G41" s="2" t="s">
        <v>222</v>
      </c>
      <c r="H41" s="2"/>
      <c r="I41" s="2"/>
      <c r="J41" s="2"/>
      <c r="K41" s="3" t="s">
        <v>223</v>
      </c>
      <c r="L41" s="2" t="s">
        <v>235</v>
      </c>
    </row>
    <row r="42" customFormat="false" ht="23.85" hidden="false" customHeight="false" outlineLevel="0" collapsed="false">
      <c r="A42" s="2" t="n">
        <v>41</v>
      </c>
      <c r="B42" s="2" t="s">
        <v>12</v>
      </c>
      <c r="C42" s="2" t="s">
        <v>13</v>
      </c>
      <c r="D42" s="2" t="s">
        <v>219</v>
      </c>
      <c r="E42" s="2" t="s">
        <v>236</v>
      </c>
      <c r="F42" s="2" t="s">
        <v>221</v>
      </c>
      <c r="G42" s="2" t="s">
        <v>222</v>
      </c>
      <c r="H42" s="2"/>
      <c r="I42" s="2"/>
      <c r="J42" s="2"/>
      <c r="K42" s="3" t="s">
        <v>223</v>
      </c>
      <c r="L42" s="2" t="s">
        <v>237</v>
      </c>
    </row>
    <row r="43" customFormat="false" ht="23.85" hidden="false" customHeight="false" outlineLevel="0" collapsed="false">
      <c r="A43" s="2" t="n">
        <v>42</v>
      </c>
      <c r="B43" s="2" t="s">
        <v>12</v>
      </c>
      <c r="C43" s="2" t="s">
        <v>13</v>
      </c>
      <c r="D43" s="2" t="s">
        <v>219</v>
      </c>
      <c r="E43" s="2" t="s">
        <v>238</v>
      </c>
      <c r="F43" s="2" t="s">
        <v>221</v>
      </c>
      <c r="G43" s="2" t="s">
        <v>222</v>
      </c>
      <c r="H43" s="2"/>
      <c r="I43" s="2"/>
      <c r="J43" s="2"/>
      <c r="K43" s="3" t="s">
        <v>226</v>
      </c>
      <c r="L43" s="2" t="s">
        <v>239</v>
      </c>
    </row>
    <row r="44" customFormat="false" ht="23.85" hidden="false" customHeight="false" outlineLevel="0" collapsed="false">
      <c r="A44" s="2" t="n">
        <v>43</v>
      </c>
      <c r="B44" s="2" t="s">
        <v>12</v>
      </c>
      <c r="C44" s="2" t="s">
        <v>13</v>
      </c>
      <c r="D44" s="2" t="s">
        <v>219</v>
      </c>
      <c r="E44" s="2" t="s">
        <v>240</v>
      </c>
      <c r="F44" s="2" t="s">
        <v>221</v>
      </c>
      <c r="G44" s="2" t="s">
        <v>222</v>
      </c>
      <c r="H44" s="2"/>
      <c r="I44" s="2"/>
      <c r="J44" s="2"/>
      <c r="K44" s="3" t="s">
        <v>226</v>
      </c>
      <c r="L44" s="2" t="s">
        <v>241</v>
      </c>
    </row>
    <row r="45" customFormat="false" ht="23.85" hidden="false" customHeight="false" outlineLevel="0" collapsed="false">
      <c r="A45" s="2" t="n">
        <v>44</v>
      </c>
      <c r="B45" s="2" t="s">
        <v>12</v>
      </c>
      <c r="C45" s="2" t="s">
        <v>13</v>
      </c>
      <c r="D45" s="2" t="s">
        <v>219</v>
      </c>
      <c r="E45" s="2" t="s">
        <v>242</v>
      </c>
      <c r="F45" s="2" t="s">
        <v>221</v>
      </c>
      <c r="G45" s="2" t="s">
        <v>222</v>
      </c>
      <c r="H45" s="2"/>
      <c r="I45" s="2"/>
      <c r="J45" s="2"/>
      <c r="K45" s="3" t="s">
        <v>223</v>
      </c>
      <c r="L45" s="2" t="s">
        <v>243</v>
      </c>
    </row>
    <row r="46" customFormat="false" ht="23.85" hidden="false" customHeight="false" outlineLevel="0" collapsed="false">
      <c r="A46" s="2" t="n">
        <v>45</v>
      </c>
      <c r="B46" s="2" t="s">
        <v>12</v>
      </c>
      <c r="C46" s="2" t="s">
        <v>13</v>
      </c>
      <c r="D46" s="2" t="s">
        <v>219</v>
      </c>
      <c r="E46" s="2" t="s">
        <v>244</v>
      </c>
      <c r="F46" s="2" t="s">
        <v>221</v>
      </c>
      <c r="G46" s="2" t="s">
        <v>222</v>
      </c>
      <c r="H46" s="2"/>
      <c r="I46" s="2"/>
      <c r="J46" s="2"/>
      <c r="K46" s="3" t="s">
        <v>223</v>
      </c>
      <c r="L46" s="2" t="s">
        <v>245</v>
      </c>
    </row>
    <row r="47" customFormat="false" ht="23.85" hidden="false" customHeight="false" outlineLevel="0" collapsed="false">
      <c r="A47" s="2" t="n">
        <v>46</v>
      </c>
      <c r="B47" s="2" t="s">
        <v>12</v>
      </c>
      <c r="C47" s="2" t="s">
        <v>13</v>
      </c>
      <c r="D47" s="2" t="s">
        <v>219</v>
      </c>
      <c r="E47" s="2" t="s">
        <v>246</v>
      </c>
      <c r="F47" s="2" t="s">
        <v>221</v>
      </c>
      <c r="G47" s="2" t="s">
        <v>222</v>
      </c>
      <c r="H47" s="2"/>
      <c r="I47" s="2"/>
      <c r="J47" s="2"/>
      <c r="K47" s="3" t="s">
        <v>226</v>
      </c>
      <c r="L47" s="2" t="s">
        <v>247</v>
      </c>
    </row>
    <row r="48" customFormat="false" ht="23.85" hidden="false" customHeight="false" outlineLevel="0" collapsed="false">
      <c r="A48" s="2" t="n">
        <v>47</v>
      </c>
      <c r="B48" s="2" t="s">
        <v>12</v>
      </c>
      <c r="C48" s="2" t="s">
        <v>13</v>
      </c>
      <c r="D48" s="2" t="s">
        <v>219</v>
      </c>
      <c r="E48" s="2" t="s">
        <v>248</v>
      </c>
      <c r="F48" s="2" t="s">
        <v>221</v>
      </c>
      <c r="G48" s="2" t="s">
        <v>222</v>
      </c>
      <c r="H48" s="2"/>
      <c r="I48" s="2"/>
      <c r="J48" s="2"/>
      <c r="K48" s="3" t="s">
        <v>226</v>
      </c>
      <c r="L48" s="2" t="s">
        <v>249</v>
      </c>
    </row>
    <row r="49" customFormat="false" ht="23.85" hidden="false" customHeight="false" outlineLevel="0" collapsed="false">
      <c r="A49" s="2" t="n">
        <v>48</v>
      </c>
      <c r="B49" s="2" t="s">
        <v>12</v>
      </c>
      <c r="C49" s="2" t="s">
        <v>13</v>
      </c>
      <c r="D49" s="2" t="s">
        <v>219</v>
      </c>
      <c r="E49" s="2" t="s">
        <v>250</v>
      </c>
      <c r="F49" s="2" t="s">
        <v>221</v>
      </c>
      <c r="G49" s="2" t="s">
        <v>222</v>
      </c>
      <c r="H49" s="2"/>
      <c r="I49" s="2"/>
      <c r="J49" s="2"/>
      <c r="K49" s="3" t="s">
        <v>223</v>
      </c>
      <c r="L49" s="2" t="s">
        <v>251</v>
      </c>
    </row>
    <row r="50" customFormat="false" ht="23.85" hidden="false" customHeight="false" outlineLevel="0" collapsed="false">
      <c r="A50" s="2" t="n">
        <v>49</v>
      </c>
      <c r="B50" s="2" t="s">
        <v>12</v>
      </c>
      <c r="C50" s="2" t="s">
        <v>13</v>
      </c>
      <c r="D50" s="2" t="s">
        <v>252</v>
      </c>
      <c r="E50" s="2" t="s">
        <v>253</v>
      </c>
      <c r="F50" s="2" t="s">
        <v>254</v>
      </c>
      <c r="G50" s="2" t="s">
        <v>255</v>
      </c>
      <c r="H50" s="2" t="s">
        <v>256</v>
      </c>
      <c r="I50" s="2"/>
      <c r="J50" s="2"/>
      <c r="K50" s="3" t="s">
        <v>6</v>
      </c>
      <c r="L50" s="2" t="s">
        <v>257</v>
      </c>
    </row>
    <row r="51" customFormat="false" ht="35.05" hidden="false" customHeight="false" outlineLevel="0" collapsed="false">
      <c r="A51" s="2" t="n">
        <v>50</v>
      </c>
      <c r="B51" s="2" t="s">
        <v>12</v>
      </c>
      <c r="C51" s="2" t="s">
        <v>13</v>
      </c>
      <c r="D51" s="2" t="s">
        <v>252</v>
      </c>
      <c r="E51" s="2" t="s">
        <v>258</v>
      </c>
      <c r="F51" s="2" t="s">
        <v>259</v>
      </c>
      <c r="G51" s="2" t="s">
        <v>260</v>
      </c>
      <c r="H51" s="2" t="s">
        <v>261</v>
      </c>
      <c r="I51" s="2"/>
      <c r="J51" s="2"/>
      <c r="K51" s="3" t="s">
        <v>5</v>
      </c>
      <c r="L51" s="2" t="s">
        <v>262</v>
      </c>
    </row>
    <row r="52" customFormat="false" ht="35.05" hidden="false" customHeight="false" outlineLevel="0" collapsed="false">
      <c r="A52" s="2" t="n">
        <v>51</v>
      </c>
      <c r="B52" s="2" t="s">
        <v>12</v>
      </c>
      <c r="C52" s="2" t="s">
        <v>13</v>
      </c>
      <c r="D52" s="2" t="s">
        <v>252</v>
      </c>
      <c r="E52" s="2" t="s">
        <v>263</v>
      </c>
      <c r="F52" s="2" t="s">
        <v>264</v>
      </c>
      <c r="G52" s="2" t="s">
        <v>265</v>
      </c>
      <c r="H52" s="2" t="s">
        <v>266</v>
      </c>
      <c r="I52" s="2"/>
      <c r="J52" s="2"/>
      <c r="K52" s="3" t="s">
        <v>7</v>
      </c>
      <c r="L52" s="2" t="s">
        <v>267</v>
      </c>
    </row>
    <row r="53" customFormat="false" ht="23.85" hidden="false" customHeight="false" outlineLevel="0" collapsed="false">
      <c r="A53" s="2" t="n">
        <v>52</v>
      </c>
      <c r="B53" s="2" t="s">
        <v>12</v>
      </c>
      <c r="C53" s="2" t="s">
        <v>13</v>
      </c>
      <c r="D53" s="2" t="s">
        <v>252</v>
      </c>
      <c r="E53" s="2" t="s">
        <v>268</v>
      </c>
      <c r="F53" s="2" t="s">
        <v>269</v>
      </c>
      <c r="G53" s="2" t="s">
        <v>270</v>
      </c>
      <c r="H53" s="2" t="s">
        <v>271</v>
      </c>
      <c r="I53" s="2"/>
      <c r="J53" s="2"/>
      <c r="K53" s="3" t="s">
        <v>7</v>
      </c>
      <c r="L53" s="2" t="s">
        <v>272</v>
      </c>
    </row>
    <row r="54" customFormat="false" ht="23.85" hidden="false" customHeight="false" outlineLevel="0" collapsed="false">
      <c r="A54" s="2" t="n">
        <v>53</v>
      </c>
      <c r="B54" s="2" t="s">
        <v>12</v>
      </c>
      <c r="C54" s="2" t="s">
        <v>13</v>
      </c>
      <c r="D54" s="2" t="s">
        <v>252</v>
      </c>
      <c r="E54" s="2" t="s">
        <v>273</v>
      </c>
      <c r="F54" s="2" t="s">
        <v>274</v>
      </c>
      <c r="G54" s="2" t="s">
        <v>275</v>
      </c>
      <c r="H54" s="2" t="s">
        <v>276</v>
      </c>
      <c r="I54" s="2"/>
      <c r="J54" s="2"/>
      <c r="K54" s="3" t="s">
        <v>5</v>
      </c>
      <c r="L54" s="2" t="s">
        <v>277</v>
      </c>
    </row>
    <row r="55" customFormat="false" ht="23.85" hidden="false" customHeight="false" outlineLevel="0" collapsed="false">
      <c r="A55" s="2" t="n">
        <v>54</v>
      </c>
      <c r="B55" s="2" t="s">
        <v>12</v>
      </c>
      <c r="C55" s="2" t="s">
        <v>13</v>
      </c>
      <c r="D55" s="2" t="s">
        <v>278</v>
      </c>
      <c r="E55" s="2" t="s">
        <v>279</v>
      </c>
      <c r="F55" s="2" t="s">
        <v>280</v>
      </c>
      <c r="G55" s="2" t="s">
        <v>281</v>
      </c>
      <c r="H55" s="2" t="s">
        <v>282</v>
      </c>
      <c r="I55" s="2" t="s">
        <v>131</v>
      </c>
      <c r="J55" s="2" t="s">
        <v>283</v>
      </c>
      <c r="K55" s="3" t="s">
        <v>284</v>
      </c>
      <c r="L55" s="2"/>
    </row>
    <row r="56" customFormat="false" ht="23.85" hidden="false" customHeight="false" outlineLevel="0" collapsed="false">
      <c r="A56" s="2" t="n">
        <v>55</v>
      </c>
      <c r="B56" s="2" t="s">
        <v>12</v>
      </c>
      <c r="C56" s="2" t="s">
        <v>13</v>
      </c>
      <c r="D56" s="2" t="s">
        <v>278</v>
      </c>
      <c r="E56" s="2" t="s">
        <v>285</v>
      </c>
      <c r="F56" s="2" t="s">
        <v>286</v>
      </c>
      <c r="G56" s="2" t="s">
        <v>287</v>
      </c>
      <c r="H56" s="2" t="s">
        <v>288</v>
      </c>
      <c r="I56" s="2" t="s">
        <v>289</v>
      </c>
      <c r="J56" s="2" t="s">
        <v>290</v>
      </c>
      <c r="K56" s="3" t="s">
        <v>291</v>
      </c>
      <c r="L56" s="2"/>
    </row>
    <row r="57" customFormat="false" ht="15" hidden="false" customHeight="false" outlineLevel="0" collapsed="false">
      <c r="A57" s="2" t="n">
        <v>56</v>
      </c>
      <c r="B57" s="2" t="s">
        <v>292</v>
      </c>
      <c r="C57" s="2" t="s">
        <v>293</v>
      </c>
      <c r="D57" s="2" t="s">
        <v>14</v>
      </c>
      <c r="E57" s="2" t="s">
        <v>294</v>
      </c>
      <c r="F57" s="2" t="s">
        <v>295</v>
      </c>
      <c r="G57" s="2" t="s">
        <v>296</v>
      </c>
      <c r="H57" s="2" t="s">
        <v>297</v>
      </c>
      <c r="I57" s="2" t="s">
        <v>298</v>
      </c>
      <c r="J57" s="2"/>
      <c r="K57" s="3" t="s">
        <v>8</v>
      </c>
      <c r="L57" s="2" t="s">
        <v>299</v>
      </c>
    </row>
    <row r="58" customFormat="false" ht="15" hidden="false" customHeight="false" outlineLevel="0" collapsed="false">
      <c r="A58" s="2" t="n">
        <v>57</v>
      </c>
      <c r="B58" s="2" t="s">
        <v>292</v>
      </c>
      <c r="C58" s="2" t="s">
        <v>293</v>
      </c>
      <c r="D58" s="2" t="s">
        <v>14</v>
      </c>
      <c r="E58" s="2" t="s">
        <v>300</v>
      </c>
      <c r="F58" s="2" t="s">
        <v>301</v>
      </c>
      <c r="G58" s="2" t="s">
        <v>302</v>
      </c>
      <c r="H58" s="2" t="s">
        <v>303</v>
      </c>
      <c r="I58" s="2" t="s">
        <v>304</v>
      </c>
      <c r="J58" s="2"/>
      <c r="K58" s="3" t="s">
        <v>6</v>
      </c>
      <c r="L58" s="2" t="s">
        <v>305</v>
      </c>
    </row>
    <row r="59" customFormat="false" ht="15" hidden="false" customHeight="false" outlineLevel="0" collapsed="false">
      <c r="A59" s="2" t="n">
        <v>58</v>
      </c>
      <c r="B59" s="2" t="s">
        <v>292</v>
      </c>
      <c r="C59" s="2" t="s">
        <v>293</v>
      </c>
      <c r="D59" s="2" t="s">
        <v>14</v>
      </c>
      <c r="E59" s="2" t="s">
        <v>306</v>
      </c>
      <c r="F59" s="2" t="s">
        <v>307</v>
      </c>
      <c r="G59" s="2" t="s">
        <v>308</v>
      </c>
      <c r="H59" s="2" t="s">
        <v>309</v>
      </c>
      <c r="I59" s="2" t="s">
        <v>310</v>
      </c>
      <c r="J59" s="2"/>
      <c r="K59" s="3" t="s">
        <v>5</v>
      </c>
      <c r="L59" s="2" t="s">
        <v>311</v>
      </c>
    </row>
    <row r="60" customFormat="false" ht="23.85" hidden="false" customHeight="false" outlineLevel="0" collapsed="false">
      <c r="A60" s="2" t="n">
        <v>59</v>
      </c>
      <c r="B60" s="2" t="s">
        <v>292</v>
      </c>
      <c r="C60" s="2" t="s">
        <v>293</v>
      </c>
      <c r="D60" s="2" t="s">
        <v>14</v>
      </c>
      <c r="E60" s="2" t="s">
        <v>312</v>
      </c>
      <c r="F60" s="2" t="s">
        <v>313</v>
      </c>
      <c r="G60" s="2" t="s">
        <v>314</v>
      </c>
      <c r="H60" s="2" t="s">
        <v>315</v>
      </c>
      <c r="I60" s="2" t="s">
        <v>316</v>
      </c>
      <c r="J60" s="2"/>
      <c r="K60" s="3" t="s">
        <v>7</v>
      </c>
      <c r="L60" s="2" t="s">
        <v>317</v>
      </c>
    </row>
    <row r="61" customFormat="false" ht="15" hidden="false" customHeight="false" outlineLevel="0" collapsed="false">
      <c r="A61" s="2" t="n">
        <v>60</v>
      </c>
      <c r="B61" s="2" t="s">
        <v>292</v>
      </c>
      <c r="C61" s="2" t="s">
        <v>293</v>
      </c>
      <c r="D61" s="2" t="s">
        <v>14</v>
      </c>
      <c r="E61" s="2" t="s">
        <v>318</v>
      </c>
      <c r="F61" s="2" t="s">
        <v>319</v>
      </c>
      <c r="G61" s="2" t="s">
        <v>320</v>
      </c>
      <c r="H61" s="2" t="s">
        <v>321</v>
      </c>
      <c r="I61" s="2" t="s">
        <v>322</v>
      </c>
      <c r="J61" s="2"/>
      <c r="K61" s="3" t="s">
        <v>5</v>
      </c>
      <c r="L61" s="2" t="s">
        <v>323</v>
      </c>
    </row>
    <row r="62" customFormat="false" ht="15" hidden="false" customHeight="false" outlineLevel="0" collapsed="false">
      <c r="A62" s="2" t="n">
        <v>61</v>
      </c>
      <c r="B62" s="2" t="s">
        <v>292</v>
      </c>
      <c r="C62" s="2" t="s">
        <v>293</v>
      </c>
      <c r="D62" s="2" t="s">
        <v>14</v>
      </c>
      <c r="E62" s="2" t="s">
        <v>324</v>
      </c>
      <c r="F62" s="2" t="s">
        <v>325</v>
      </c>
      <c r="G62" s="2" t="s">
        <v>326</v>
      </c>
      <c r="H62" s="2" t="s">
        <v>327</v>
      </c>
      <c r="I62" s="2" t="s">
        <v>328</v>
      </c>
      <c r="J62" s="2"/>
      <c r="K62" s="3" t="s">
        <v>5</v>
      </c>
      <c r="L62" s="2" t="s">
        <v>329</v>
      </c>
    </row>
    <row r="63" customFormat="false" ht="23.85" hidden="false" customHeight="false" outlineLevel="0" collapsed="false">
      <c r="A63" s="2" t="n">
        <v>62</v>
      </c>
      <c r="B63" s="2" t="s">
        <v>292</v>
      </c>
      <c r="C63" s="2" t="s">
        <v>293</v>
      </c>
      <c r="D63" s="2" t="s">
        <v>14</v>
      </c>
      <c r="E63" s="2" t="s">
        <v>330</v>
      </c>
      <c r="F63" s="2" t="s">
        <v>331</v>
      </c>
      <c r="G63" s="2" t="s">
        <v>332</v>
      </c>
      <c r="H63" s="2" t="s">
        <v>333</v>
      </c>
      <c r="I63" s="2" t="s">
        <v>334</v>
      </c>
      <c r="J63" s="2"/>
      <c r="K63" s="3" t="s">
        <v>8</v>
      </c>
      <c r="L63" s="2" t="s">
        <v>335</v>
      </c>
    </row>
    <row r="64" customFormat="false" ht="23.85" hidden="false" customHeight="false" outlineLevel="0" collapsed="false">
      <c r="A64" s="2" t="n">
        <v>63</v>
      </c>
      <c r="B64" s="2" t="s">
        <v>292</v>
      </c>
      <c r="C64" s="2" t="s">
        <v>293</v>
      </c>
      <c r="D64" s="2" t="s">
        <v>14</v>
      </c>
      <c r="E64" s="2" t="s">
        <v>336</v>
      </c>
      <c r="F64" s="2" t="s">
        <v>337</v>
      </c>
      <c r="G64" s="2" t="s">
        <v>338</v>
      </c>
      <c r="H64" s="2" t="s">
        <v>339</v>
      </c>
      <c r="I64" s="2" t="s">
        <v>340</v>
      </c>
      <c r="J64" s="2"/>
      <c r="K64" s="3" t="s">
        <v>8</v>
      </c>
      <c r="L64" s="2" t="s">
        <v>341</v>
      </c>
    </row>
    <row r="65" customFormat="false" ht="15" hidden="false" customHeight="false" outlineLevel="0" collapsed="false">
      <c r="A65" s="2" t="n">
        <v>64</v>
      </c>
      <c r="B65" s="2" t="s">
        <v>292</v>
      </c>
      <c r="C65" s="2" t="s">
        <v>293</v>
      </c>
      <c r="D65" s="2" t="s">
        <v>14</v>
      </c>
      <c r="E65" s="2" t="s">
        <v>342</v>
      </c>
      <c r="F65" s="2" t="s">
        <v>343</v>
      </c>
      <c r="G65" s="2" t="s">
        <v>344</v>
      </c>
      <c r="H65" s="2" t="s">
        <v>345</v>
      </c>
      <c r="I65" s="2" t="s">
        <v>346</v>
      </c>
      <c r="J65" s="2"/>
      <c r="K65" s="3" t="s">
        <v>5</v>
      </c>
      <c r="L65" s="2" t="s">
        <v>347</v>
      </c>
    </row>
    <row r="66" customFormat="false" ht="23.85" hidden="false" customHeight="false" outlineLevel="0" collapsed="false">
      <c r="A66" s="2" t="n">
        <v>65</v>
      </c>
      <c r="B66" s="2" t="s">
        <v>292</v>
      </c>
      <c r="C66" s="2" t="s">
        <v>293</v>
      </c>
      <c r="D66" s="2" t="s">
        <v>14</v>
      </c>
      <c r="E66" s="2" t="s">
        <v>348</v>
      </c>
      <c r="F66" s="2" t="s">
        <v>349</v>
      </c>
      <c r="G66" s="2" t="s">
        <v>350</v>
      </c>
      <c r="H66" s="2" t="s">
        <v>351</v>
      </c>
      <c r="I66" s="2" t="s">
        <v>352</v>
      </c>
      <c r="J66" s="2"/>
      <c r="K66" s="3" t="s">
        <v>6</v>
      </c>
      <c r="L66" s="2" t="s">
        <v>353</v>
      </c>
    </row>
    <row r="67" customFormat="false" ht="15" hidden="false" customHeight="false" outlineLevel="0" collapsed="false">
      <c r="A67" s="2" t="n">
        <v>66</v>
      </c>
      <c r="B67" s="2" t="s">
        <v>292</v>
      </c>
      <c r="C67" s="2" t="s">
        <v>293</v>
      </c>
      <c r="D67" s="2" t="s">
        <v>14</v>
      </c>
      <c r="E67" s="2" t="s">
        <v>354</v>
      </c>
      <c r="F67" s="2" t="s">
        <v>355</v>
      </c>
      <c r="G67" s="2" t="s">
        <v>356</v>
      </c>
      <c r="H67" s="2" t="s">
        <v>357</v>
      </c>
      <c r="I67" s="2" t="s">
        <v>358</v>
      </c>
      <c r="J67" s="2"/>
      <c r="K67" s="3" t="s">
        <v>8</v>
      </c>
      <c r="L67" s="2" t="s">
        <v>359</v>
      </c>
    </row>
    <row r="68" customFormat="false" ht="23.85" hidden="false" customHeight="false" outlineLevel="0" collapsed="false">
      <c r="A68" s="2" t="n">
        <v>67</v>
      </c>
      <c r="B68" s="2" t="s">
        <v>292</v>
      </c>
      <c r="C68" s="2" t="s">
        <v>293</v>
      </c>
      <c r="D68" s="2" t="s">
        <v>14</v>
      </c>
      <c r="E68" s="2" t="s">
        <v>360</v>
      </c>
      <c r="F68" s="2" t="s">
        <v>361</v>
      </c>
      <c r="G68" s="2" t="s">
        <v>362</v>
      </c>
      <c r="H68" s="2" t="s">
        <v>363</v>
      </c>
      <c r="I68" s="2" t="s">
        <v>364</v>
      </c>
      <c r="J68" s="2"/>
      <c r="K68" s="3" t="s">
        <v>7</v>
      </c>
      <c r="L68" s="2" t="s">
        <v>365</v>
      </c>
    </row>
    <row r="69" customFormat="false" ht="15" hidden="false" customHeight="false" outlineLevel="0" collapsed="false">
      <c r="A69" s="2" t="n">
        <v>68</v>
      </c>
      <c r="B69" s="2" t="s">
        <v>292</v>
      </c>
      <c r="C69" s="2" t="s">
        <v>293</v>
      </c>
      <c r="D69" s="2" t="s">
        <v>14</v>
      </c>
      <c r="E69" s="2" t="s">
        <v>366</v>
      </c>
      <c r="F69" s="2" t="s">
        <v>367</v>
      </c>
      <c r="G69" s="2" t="s">
        <v>368</v>
      </c>
      <c r="H69" s="2" t="s">
        <v>369</v>
      </c>
      <c r="I69" s="2" t="s">
        <v>370</v>
      </c>
      <c r="J69" s="2"/>
      <c r="K69" s="3" t="s">
        <v>6</v>
      </c>
      <c r="L69" s="2" t="s">
        <v>371</v>
      </c>
    </row>
    <row r="70" customFormat="false" ht="15" hidden="false" customHeight="false" outlineLevel="0" collapsed="false">
      <c r="A70" s="2" t="n">
        <v>69</v>
      </c>
      <c r="B70" s="2" t="s">
        <v>292</v>
      </c>
      <c r="C70" s="2" t="s">
        <v>293</v>
      </c>
      <c r="D70" s="2" t="s">
        <v>14</v>
      </c>
      <c r="E70" s="2" t="s">
        <v>372</v>
      </c>
      <c r="F70" s="2" t="s">
        <v>373</v>
      </c>
      <c r="G70" s="2" t="s">
        <v>374</v>
      </c>
      <c r="H70" s="2" t="s">
        <v>375</v>
      </c>
      <c r="I70" s="2" t="s">
        <v>376</v>
      </c>
      <c r="J70" s="2"/>
      <c r="K70" s="3" t="s">
        <v>6</v>
      </c>
      <c r="L70" s="2" t="s">
        <v>377</v>
      </c>
    </row>
    <row r="71" customFormat="false" ht="23.85" hidden="false" customHeight="false" outlineLevel="0" collapsed="false">
      <c r="A71" s="2" t="n">
        <v>70</v>
      </c>
      <c r="B71" s="2" t="s">
        <v>292</v>
      </c>
      <c r="C71" s="2" t="s">
        <v>293</v>
      </c>
      <c r="D71" s="2" t="s">
        <v>14</v>
      </c>
      <c r="E71" s="2" t="s">
        <v>378</v>
      </c>
      <c r="F71" s="2" t="s">
        <v>379</v>
      </c>
      <c r="G71" s="2" t="s">
        <v>380</v>
      </c>
      <c r="H71" s="2" t="s">
        <v>381</v>
      </c>
      <c r="I71" s="2" t="s">
        <v>382</v>
      </c>
      <c r="J71" s="2"/>
      <c r="K71" s="3" t="s">
        <v>6</v>
      </c>
      <c r="L71" s="2" t="s">
        <v>383</v>
      </c>
    </row>
    <row r="72" customFormat="false" ht="23.85" hidden="false" customHeight="false" outlineLevel="0" collapsed="false">
      <c r="A72" s="2" t="n">
        <v>71</v>
      </c>
      <c r="B72" s="2" t="s">
        <v>292</v>
      </c>
      <c r="C72" s="2" t="s">
        <v>293</v>
      </c>
      <c r="D72" s="2" t="s">
        <v>14</v>
      </c>
      <c r="E72" s="2" t="s">
        <v>384</v>
      </c>
      <c r="F72" s="2" t="s">
        <v>385</v>
      </c>
      <c r="G72" s="2" t="s">
        <v>386</v>
      </c>
      <c r="H72" s="2" t="s">
        <v>387</v>
      </c>
      <c r="I72" s="2" t="s">
        <v>388</v>
      </c>
      <c r="J72" s="2"/>
      <c r="K72" s="3" t="s">
        <v>7</v>
      </c>
      <c r="L72" s="2" t="s">
        <v>389</v>
      </c>
    </row>
    <row r="73" customFormat="false" ht="23.85" hidden="false" customHeight="false" outlineLevel="0" collapsed="false">
      <c r="A73" s="2" t="n">
        <v>72</v>
      </c>
      <c r="B73" s="2" t="s">
        <v>292</v>
      </c>
      <c r="C73" s="2" t="s">
        <v>293</v>
      </c>
      <c r="D73" s="2" t="s">
        <v>14</v>
      </c>
      <c r="E73" s="2" t="s">
        <v>390</v>
      </c>
      <c r="F73" s="2" t="s">
        <v>391</v>
      </c>
      <c r="G73" s="2" t="s">
        <v>392</v>
      </c>
      <c r="H73" s="2" t="s">
        <v>393</v>
      </c>
      <c r="I73" s="2" t="s">
        <v>394</v>
      </c>
      <c r="J73" s="2"/>
      <c r="K73" s="3" t="s">
        <v>7</v>
      </c>
      <c r="L73" s="2" t="s">
        <v>395</v>
      </c>
    </row>
    <row r="74" customFormat="false" ht="23.85" hidden="false" customHeight="false" outlineLevel="0" collapsed="false">
      <c r="A74" s="2" t="n">
        <v>73</v>
      </c>
      <c r="B74" s="2" t="s">
        <v>292</v>
      </c>
      <c r="C74" s="2" t="s">
        <v>293</v>
      </c>
      <c r="D74" s="2" t="s">
        <v>14</v>
      </c>
      <c r="E74" s="2" t="s">
        <v>396</v>
      </c>
      <c r="F74" s="2" t="s">
        <v>397</v>
      </c>
      <c r="G74" s="2" t="s">
        <v>398</v>
      </c>
      <c r="H74" s="2" t="s">
        <v>399</v>
      </c>
      <c r="I74" s="2" t="s">
        <v>400</v>
      </c>
      <c r="J74" s="2"/>
      <c r="K74" s="3" t="s">
        <v>6</v>
      </c>
      <c r="L74" s="2" t="s">
        <v>401</v>
      </c>
    </row>
    <row r="75" customFormat="false" ht="15" hidden="false" customHeight="false" outlineLevel="0" collapsed="false">
      <c r="A75" s="2" t="n">
        <v>74</v>
      </c>
      <c r="B75" s="2" t="s">
        <v>292</v>
      </c>
      <c r="C75" s="2" t="s">
        <v>293</v>
      </c>
      <c r="D75" s="2" t="s">
        <v>14</v>
      </c>
      <c r="E75" s="2" t="s">
        <v>402</v>
      </c>
      <c r="F75" s="2" t="s">
        <v>403</v>
      </c>
      <c r="G75" s="2" t="s">
        <v>369</v>
      </c>
      <c r="H75" s="2" t="s">
        <v>404</v>
      </c>
      <c r="I75" s="2" t="s">
        <v>367</v>
      </c>
      <c r="J75" s="2"/>
      <c r="K75" s="3" t="s">
        <v>6</v>
      </c>
      <c r="L75" s="2" t="s">
        <v>405</v>
      </c>
    </row>
    <row r="76" customFormat="false" ht="23.85" hidden="false" customHeight="false" outlineLevel="0" collapsed="false">
      <c r="A76" s="2" t="n">
        <v>75</v>
      </c>
      <c r="B76" s="2" t="s">
        <v>292</v>
      </c>
      <c r="C76" s="2" t="s">
        <v>293</v>
      </c>
      <c r="D76" s="2" t="s">
        <v>14</v>
      </c>
      <c r="E76" s="2" t="s">
        <v>406</v>
      </c>
      <c r="F76" s="2" t="s">
        <v>407</v>
      </c>
      <c r="G76" s="2" t="s">
        <v>408</v>
      </c>
      <c r="H76" s="2" t="s">
        <v>409</v>
      </c>
      <c r="I76" s="2" t="s">
        <v>410</v>
      </c>
      <c r="J76" s="2"/>
      <c r="K76" s="3" t="s">
        <v>6</v>
      </c>
      <c r="L76" s="2" t="s">
        <v>411</v>
      </c>
    </row>
    <row r="77" customFormat="false" ht="23.85" hidden="false" customHeight="false" outlineLevel="0" collapsed="false">
      <c r="A77" s="2" t="n">
        <v>76</v>
      </c>
      <c r="B77" s="2" t="s">
        <v>292</v>
      </c>
      <c r="C77" s="2" t="s">
        <v>293</v>
      </c>
      <c r="D77" s="2" t="s">
        <v>14</v>
      </c>
      <c r="E77" s="2" t="s">
        <v>412</v>
      </c>
      <c r="F77" s="2" t="s">
        <v>413</v>
      </c>
      <c r="G77" s="2" t="s">
        <v>414</v>
      </c>
      <c r="H77" s="2" t="s">
        <v>415</v>
      </c>
      <c r="I77" s="2" t="s">
        <v>416</v>
      </c>
      <c r="J77" s="2"/>
      <c r="K77" s="3" t="s">
        <v>6</v>
      </c>
      <c r="L77" s="2" t="s">
        <v>417</v>
      </c>
    </row>
    <row r="78" customFormat="false" ht="23.85" hidden="false" customHeight="false" outlineLevel="0" collapsed="false">
      <c r="A78" s="2" t="n">
        <v>77</v>
      </c>
      <c r="B78" s="2" t="s">
        <v>292</v>
      </c>
      <c r="C78" s="2" t="s">
        <v>293</v>
      </c>
      <c r="D78" s="2" t="s">
        <v>14</v>
      </c>
      <c r="E78" s="2" t="s">
        <v>418</v>
      </c>
      <c r="F78" s="2" t="s">
        <v>419</v>
      </c>
      <c r="G78" s="2" t="s">
        <v>420</v>
      </c>
      <c r="H78" s="2" t="s">
        <v>421</v>
      </c>
      <c r="I78" s="2" t="s">
        <v>422</v>
      </c>
      <c r="J78" s="2"/>
      <c r="K78" s="3" t="s">
        <v>8</v>
      </c>
      <c r="L78" s="2" t="s">
        <v>423</v>
      </c>
    </row>
    <row r="79" customFormat="false" ht="23.85" hidden="false" customHeight="false" outlineLevel="0" collapsed="false">
      <c r="A79" s="2" t="n">
        <v>78</v>
      </c>
      <c r="B79" s="2" t="s">
        <v>292</v>
      </c>
      <c r="C79" s="2" t="s">
        <v>293</v>
      </c>
      <c r="D79" s="2" t="s">
        <v>14</v>
      </c>
      <c r="E79" s="2" t="s">
        <v>424</v>
      </c>
      <c r="F79" s="2" t="s">
        <v>425</v>
      </c>
      <c r="G79" s="2" t="s">
        <v>426</v>
      </c>
      <c r="H79" s="2" t="s">
        <v>427</v>
      </c>
      <c r="I79" s="2" t="s">
        <v>428</v>
      </c>
      <c r="J79" s="2"/>
      <c r="K79" s="3" t="s">
        <v>5</v>
      </c>
      <c r="L79" s="2" t="s">
        <v>429</v>
      </c>
    </row>
    <row r="80" customFormat="false" ht="23.85" hidden="false" customHeight="false" outlineLevel="0" collapsed="false">
      <c r="A80" s="2" t="n">
        <v>79</v>
      </c>
      <c r="B80" s="2" t="s">
        <v>292</v>
      </c>
      <c r="C80" s="2" t="s">
        <v>293</v>
      </c>
      <c r="D80" s="2" t="s">
        <v>14</v>
      </c>
      <c r="E80" s="2" t="s">
        <v>430</v>
      </c>
      <c r="F80" s="2" t="s">
        <v>431</v>
      </c>
      <c r="G80" s="2" t="s">
        <v>432</v>
      </c>
      <c r="H80" s="2" t="s">
        <v>433</v>
      </c>
      <c r="I80" s="2" t="s">
        <v>434</v>
      </c>
      <c r="J80" s="2"/>
      <c r="K80" s="3" t="s">
        <v>5</v>
      </c>
      <c r="L80" s="2" t="s">
        <v>435</v>
      </c>
    </row>
    <row r="81" customFormat="false" ht="15" hidden="false" customHeight="false" outlineLevel="0" collapsed="false">
      <c r="A81" s="2" t="n">
        <v>80</v>
      </c>
      <c r="B81" s="2" t="s">
        <v>292</v>
      </c>
      <c r="C81" s="2" t="s">
        <v>293</v>
      </c>
      <c r="D81" s="2" t="s">
        <v>14</v>
      </c>
      <c r="E81" s="2" t="s">
        <v>436</v>
      </c>
      <c r="F81" s="2" t="s">
        <v>437</v>
      </c>
      <c r="G81" s="2" t="s">
        <v>438</v>
      </c>
      <c r="H81" s="2" t="s">
        <v>439</v>
      </c>
      <c r="I81" s="2" t="s">
        <v>440</v>
      </c>
      <c r="J81" s="2"/>
      <c r="K81" s="3" t="s">
        <v>5</v>
      </c>
      <c r="L81" s="2" t="s">
        <v>441</v>
      </c>
    </row>
    <row r="82" customFormat="false" ht="23.85" hidden="false" customHeight="false" outlineLevel="0" collapsed="false">
      <c r="A82" s="2" t="n">
        <v>81</v>
      </c>
      <c r="B82" s="2" t="s">
        <v>292</v>
      </c>
      <c r="C82" s="2" t="s">
        <v>293</v>
      </c>
      <c r="D82" s="2" t="s">
        <v>14</v>
      </c>
      <c r="E82" s="2" t="s">
        <v>442</v>
      </c>
      <c r="F82" s="2" t="s">
        <v>443</v>
      </c>
      <c r="G82" s="2" t="s">
        <v>444</v>
      </c>
      <c r="H82" s="2" t="s">
        <v>445</v>
      </c>
      <c r="I82" s="2" t="s">
        <v>446</v>
      </c>
      <c r="J82" s="2"/>
      <c r="K82" s="3" t="s">
        <v>8</v>
      </c>
      <c r="L82" s="2" t="s">
        <v>447</v>
      </c>
    </row>
    <row r="83" customFormat="false" ht="15" hidden="false" customHeight="false" outlineLevel="0" collapsed="false">
      <c r="A83" s="2" t="n">
        <v>82</v>
      </c>
      <c r="B83" s="2" t="s">
        <v>292</v>
      </c>
      <c r="C83" s="2" t="s">
        <v>293</v>
      </c>
      <c r="D83" s="2" t="s">
        <v>14</v>
      </c>
      <c r="E83" s="2" t="s">
        <v>448</v>
      </c>
      <c r="F83" s="2" t="s">
        <v>449</v>
      </c>
      <c r="G83" s="2" t="s">
        <v>450</v>
      </c>
      <c r="H83" s="2" t="s">
        <v>451</v>
      </c>
      <c r="I83" s="2" t="s">
        <v>452</v>
      </c>
      <c r="J83" s="2"/>
      <c r="K83" s="3" t="s">
        <v>5</v>
      </c>
      <c r="L83" s="2" t="s">
        <v>453</v>
      </c>
    </row>
    <row r="84" customFormat="false" ht="23.85" hidden="false" customHeight="false" outlineLevel="0" collapsed="false">
      <c r="A84" s="2" t="n">
        <v>83</v>
      </c>
      <c r="B84" s="2" t="s">
        <v>292</v>
      </c>
      <c r="C84" s="2" t="s">
        <v>293</v>
      </c>
      <c r="D84" s="2" t="s">
        <v>14</v>
      </c>
      <c r="E84" s="2" t="s">
        <v>454</v>
      </c>
      <c r="F84" s="2" t="s">
        <v>455</v>
      </c>
      <c r="G84" s="2" t="s">
        <v>456</v>
      </c>
      <c r="H84" s="2" t="s">
        <v>457</v>
      </c>
      <c r="I84" s="2" t="s">
        <v>458</v>
      </c>
      <c r="J84" s="2"/>
      <c r="K84" s="3" t="s">
        <v>5</v>
      </c>
      <c r="L84" s="2" t="s">
        <v>459</v>
      </c>
    </row>
    <row r="85" customFormat="false" ht="23.85" hidden="false" customHeight="false" outlineLevel="0" collapsed="false">
      <c r="A85" s="2" t="n">
        <v>84</v>
      </c>
      <c r="B85" s="2" t="s">
        <v>292</v>
      </c>
      <c r="C85" s="2" t="s">
        <v>293</v>
      </c>
      <c r="D85" s="2" t="s">
        <v>14</v>
      </c>
      <c r="E85" s="2" t="s">
        <v>460</v>
      </c>
      <c r="F85" s="2" t="s">
        <v>461</v>
      </c>
      <c r="G85" s="2" t="s">
        <v>462</v>
      </c>
      <c r="H85" s="2" t="s">
        <v>463</v>
      </c>
      <c r="I85" s="2" t="s">
        <v>464</v>
      </c>
      <c r="J85" s="2"/>
      <c r="K85" s="3" t="s">
        <v>6</v>
      </c>
      <c r="L85" s="2" t="s">
        <v>465</v>
      </c>
    </row>
    <row r="86" customFormat="false" ht="15" hidden="false" customHeight="false" outlineLevel="0" collapsed="false">
      <c r="A86" s="2" t="n">
        <v>85</v>
      </c>
      <c r="B86" s="2" t="s">
        <v>292</v>
      </c>
      <c r="C86" s="2" t="s">
        <v>293</v>
      </c>
      <c r="D86" s="2" t="s">
        <v>14</v>
      </c>
      <c r="E86" s="2" t="s">
        <v>466</v>
      </c>
      <c r="F86" s="2" t="s">
        <v>467</v>
      </c>
      <c r="G86" s="2" t="s">
        <v>468</v>
      </c>
      <c r="H86" s="2" t="s">
        <v>469</v>
      </c>
      <c r="I86" s="2" t="s">
        <v>470</v>
      </c>
      <c r="J86" s="2"/>
      <c r="K86" s="3" t="s">
        <v>8</v>
      </c>
      <c r="L86" s="2" t="s">
        <v>471</v>
      </c>
    </row>
    <row r="87" customFormat="false" ht="23.85" hidden="false" customHeight="false" outlineLevel="0" collapsed="false">
      <c r="A87" s="2" t="n">
        <v>86</v>
      </c>
      <c r="B87" s="2" t="s">
        <v>292</v>
      </c>
      <c r="C87" s="2" t="s">
        <v>293</v>
      </c>
      <c r="D87" s="2" t="s">
        <v>14</v>
      </c>
      <c r="E87" s="2" t="s">
        <v>472</v>
      </c>
      <c r="F87" s="2" t="s">
        <v>473</v>
      </c>
      <c r="G87" s="2" t="s">
        <v>474</v>
      </c>
      <c r="H87" s="2" t="s">
        <v>475</v>
      </c>
      <c r="I87" s="2" t="s">
        <v>476</v>
      </c>
      <c r="J87" s="2"/>
      <c r="K87" s="3" t="s">
        <v>7</v>
      </c>
      <c r="L87" s="2" t="s">
        <v>477</v>
      </c>
    </row>
    <row r="88" customFormat="false" ht="23.85" hidden="false" customHeight="false" outlineLevel="0" collapsed="false">
      <c r="A88" s="2" t="n">
        <v>87</v>
      </c>
      <c r="B88" s="2" t="s">
        <v>292</v>
      </c>
      <c r="C88" s="2" t="s">
        <v>293</v>
      </c>
      <c r="D88" s="2" t="s">
        <v>14</v>
      </c>
      <c r="E88" s="2" t="s">
        <v>478</v>
      </c>
      <c r="F88" s="2" t="s">
        <v>479</v>
      </c>
      <c r="G88" s="2" t="s">
        <v>480</v>
      </c>
      <c r="H88" s="2" t="s">
        <v>481</v>
      </c>
      <c r="I88" s="2" t="s">
        <v>482</v>
      </c>
      <c r="J88" s="2"/>
      <c r="K88" s="3" t="s">
        <v>8</v>
      </c>
      <c r="L88" s="2" t="s">
        <v>483</v>
      </c>
    </row>
    <row r="89" customFormat="false" ht="15" hidden="false" customHeight="false" outlineLevel="0" collapsed="false">
      <c r="A89" s="2" t="n">
        <v>88</v>
      </c>
      <c r="B89" s="2" t="s">
        <v>292</v>
      </c>
      <c r="C89" s="2" t="s">
        <v>293</v>
      </c>
      <c r="D89" s="2" t="s">
        <v>14</v>
      </c>
      <c r="E89" s="2" t="s">
        <v>484</v>
      </c>
      <c r="F89" s="2" t="s">
        <v>485</v>
      </c>
      <c r="G89" s="2" t="s">
        <v>486</v>
      </c>
      <c r="H89" s="2" t="s">
        <v>487</v>
      </c>
      <c r="I89" s="2" t="s">
        <v>488</v>
      </c>
      <c r="J89" s="2"/>
      <c r="K89" s="3" t="s">
        <v>5</v>
      </c>
      <c r="L89" s="2" t="s">
        <v>489</v>
      </c>
    </row>
    <row r="90" customFormat="false" ht="23.85" hidden="false" customHeight="false" outlineLevel="0" collapsed="false">
      <c r="A90" s="2" t="n">
        <v>89</v>
      </c>
      <c r="B90" s="2" t="s">
        <v>292</v>
      </c>
      <c r="C90" s="2" t="s">
        <v>293</v>
      </c>
      <c r="D90" s="2" t="s">
        <v>14</v>
      </c>
      <c r="E90" s="2" t="s">
        <v>490</v>
      </c>
      <c r="F90" s="2" t="s">
        <v>491</v>
      </c>
      <c r="G90" s="2" t="s">
        <v>492</v>
      </c>
      <c r="H90" s="2" t="s">
        <v>493</v>
      </c>
      <c r="I90" s="2" t="s">
        <v>494</v>
      </c>
      <c r="J90" s="2"/>
      <c r="K90" s="3" t="s">
        <v>6</v>
      </c>
      <c r="L90" s="2" t="s">
        <v>495</v>
      </c>
    </row>
    <row r="91" customFormat="false" ht="23.85" hidden="false" customHeight="false" outlineLevel="0" collapsed="false">
      <c r="A91" s="2" t="n">
        <v>90</v>
      </c>
      <c r="B91" s="2" t="s">
        <v>292</v>
      </c>
      <c r="C91" s="2" t="s">
        <v>293</v>
      </c>
      <c r="D91" s="2" t="s">
        <v>14</v>
      </c>
      <c r="E91" s="2" t="s">
        <v>496</v>
      </c>
      <c r="F91" s="2" t="s">
        <v>497</v>
      </c>
      <c r="G91" s="2" t="s">
        <v>498</v>
      </c>
      <c r="H91" s="2" t="s">
        <v>499</v>
      </c>
      <c r="I91" s="2" t="s">
        <v>500</v>
      </c>
      <c r="J91" s="2"/>
      <c r="K91" s="3" t="s">
        <v>8</v>
      </c>
      <c r="L91" s="2" t="s">
        <v>501</v>
      </c>
    </row>
    <row r="92" customFormat="false" ht="15" hidden="false" customHeight="false" outlineLevel="0" collapsed="false">
      <c r="A92" s="2" t="n">
        <v>91</v>
      </c>
      <c r="B92" s="2" t="s">
        <v>292</v>
      </c>
      <c r="C92" s="2" t="s">
        <v>293</v>
      </c>
      <c r="D92" s="2" t="s">
        <v>189</v>
      </c>
      <c r="E92" s="2" t="s">
        <v>502</v>
      </c>
      <c r="F92" s="2" t="s">
        <v>503</v>
      </c>
      <c r="G92" s="2" t="s">
        <v>504</v>
      </c>
      <c r="H92" s="2" t="s">
        <v>209</v>
      </c>
      <c r="I92" s="2" t="s">
        <v>505</v>
      </c>
      <c r="J92" s="2"/>
      <c r="K92" s="3" t="s">
        <v>5</v>
      </c>
      <c r="L92" s="2" t="s">
        <v>506</v>
      </c>
    </row>
    <row r="93" customFormat="false" ht="23.85" hidden="false" customHeight="false" outlineLevel="0" collapsed="false">
      <c r="A93" s="2" t="n">
        <v>92</v>
      </c>
      <c r="B93" s="2" t="s">
        <v>292</v>
      </c>
      <c r="C93" s="2" t="s">
        <v>293</v>
      </c>
      <c r="D93" s="2" t="s">
        <v>189</v>
      </c>
      <c r="E93" s="2" t="s">
        <v>507</v>
      </c>
      <c r="F93" s="2" t="s">
        <v>508</v>
      </c>
      <c r="G93" s="2" t="s">
        <v>509</v>
      </c>
      <c r="H93" s="2" t="s">
        <v>510</v>
      </c>
      <c r="I93" s="2" t="s">
        <v>314</v>
      </c>
      <c r="J93" s="2"/>
      <c r="K93" s="3" t="s">
        <v>5</v>
      </c>
      <c r="L93" s="2" t="s">
        <v>511</v>
      </c>
    </row>
    <row r="94" customFormat="false" ht="15" hidden="false" customHeight="false" outlineLevel="0" collapsed="false">
      <c r="A94" s="2" t="n">
        <v>93</v>
      </c>
      <c r="B94" s="2" t="s">
        <v>292</v>
      </c>
      <c r="C94" s="2" t="s">
        <v>293</v>
      </c>
      <c r="D94" s="2" t="s">
        <v>189</v>
      </c>
      <c r="E94" s="2" t="s">
        <v>512</v>
      </c>
      <c r="F94" s="2" t="s">
        <v>513</v>
      </c>
      <c r="G94" s="2" t="s">
        <v>514</v>
      </c>
      <c r="H94" s="2" t="s">
        <v>508</v>
      </c>
      <c r="I94" s="2" t="s">
        <v>515</v>
      </c>
      <c r="J94" s="2"/>
      <c r="K94" s="3" t="s">
        <v>6</v>
      </c>
      <c r="L94" s="2" t="s">
        <v>516</v>
      </c>
    </row>
    <row r="95" customFormat="false" ht="23.85" hidden="false" customHeight="false" outlineLevel="0" collapsed="false">
      <c r="A95" s="2" t="n">
        <v>94</v>
      </c>
      <c r="B95" s="2" t="s">
        <v>292</v>
      </c>
      <c r="C95" s="2" t="s">
        <v>293</v>
      </c>
      <c r="D95" s="2" t="s">
        <v>189</v>
      </c>
      <c r="E95" s="2" t="s">
        <v>517</v>
      </c>
      <c r="F95" s="2" t="s">
        <v>518</v>
      </c>
      <c r="G95" s="2" t="s">
        <v>519</v>
      </c>
      <c r="H95" s="2" t="s">
        <v>520</v>
      </c>
      <c r="I95" s="2" t="s">
        <v>521</v>
      </c>
      <c r="J95" s="2"/>
      <c r="K95" s="3" t="s">
        <v>7</v>
      </c>
      <c r="L95" s="2" t="s">
        <v>522</v>
      </c>
    </row>
    <row r="96" customFormat="false" ht="15" hidden="false" customHeight="false" outlineLevel="0" collapsed="false">
      <c r="A96" s="2" t="n">
        <v>95</v>
      </c>
      <c r="B96" s="2" t="s">
        <v>292</v>
      </c>
      <c r="C96" s="2" t="s">
        <v>293</v>
      </c>
      <c r="D96" s="2" t="s">
        <v>189</v>
      </c>
      <c r="E96" s="2" t="s">
        <v>523</v>
      </c>
      <c r="F96" s="2" t="s">
        <v>524</v>
      </c>
      <c r="G96" s="2" t="s">
        <v>525</v>
      </c>
      <c r="H96" s="2" t="s">
        <v>526</v>
      </c>
      <c r="I96" s="2" t="s">
        <v>527</v>
      </c>
      <c r="J96" s="2"/>
      <c r="K96" s="3" t="s">
        <v>6</v>
      </c>
      <c r="L96" s="2" t="s">
        <v>528</v>
      </c>
    </row>
    <row r="97" customFormat="false" ht="15" hidden="false" customHeight="false" outlineLevel="0" collapsed="false">
      <c r="A97" s="2" t="n">
        <v>96</v>
      </c>
      <c r="B97" s="2" t="s">
        <v>292</v>
      </c>
      <c r="C97" s="2" t="s">
        <v>293</v>
      </c>
      <c r="D97" s="2" t="s">
        <v>189</v>
      </c>
      <c r="E97" s="2" t="s">
        <v>529</v>
      </c>
      <c r="F97" s="2" t="s">
        <v>505</v>
      </c>
      <c r="G97" s="2" t="s">
        <v>204</v>
      </c>
      <c r="H97" s="2" t="s">
        <v>209</v>
      </c>
      <c r="I97" s="2" t="s">
        <v>504</v>
      </c>
      <c r="J97" s="2"/>
      <c r="K97" s="3" t="s">
        <v>5</v>
      </c>
      <c r="L97" s="2" t="s">
        <v>530</v>
      </c>
    </row>
    <row r="98" customFormat="false" ht="23.85" hidden="false" customHeight="false" outlineLevel="0" collapsed="false">
      <c r="A98" s="2" t="n">
        <v>97</v>
      </c>
      <c r="B98" s="2" t="s">
        <v>292</v>
      </c>
      <c r="C98" s="2" t="s">
        <v>293</v>
      </c>
      <c r="D98" s="2" t="s">
        <v>219</v>
      </c>
      <c r="E98" s="2" t="s">
        <v>531</v>
      </c>
      <c r="F98" s="2" t="s">
        <v>221</v>
      </c>
      <c r="G98" s="2" t="s">
        <v>222</v>
      </c>
      <c r="H98" s="2"/>
      <c r="I98" s="2"/>
      <c r="J98" s="2"/>
      <c r="K98" s="3" t="s">
        <v>226</v>
      </c>
      <c r="L98" s="2" t="s">
        <v>532</v>
      </c>
    </row>
    <row r="99" customFormat="false" ht="23.85" hidden="false" customHeight="false" outlineLevel="0" collapsed="false">
      <c r="A99" s="2" t="n">
        <v>98</v>
      </c>
      <c r="B99" s="2" t="s">
        <v>292</v>
      </c>
      <c r="C99" s="2" t="s">
        <v>293</v>
      </c>
      <c r="D99" s="2" t="s">
        <v>219</v>
      </c>
      <c r="E99" s="2" t="s">
        <v>533</v>
      </c>
      <c r="F99" s="2" t="s">
        <v>221</v>
      </c>
      <c r="G99" s="2" t="s">
        <v>222</v>
      </c>
      <c r="H99" s="2"/>
      <c r="I99" s="2"/>
      <c r="J99" s="2"/>
      <c r="K99" s="3" t="s">
        <v>223</v>
      </c>
      <c r="L99" s="2" t="s">
        <v>534</v>
      </c>
    </row>
    <row r="100" customFormat="false" ht="23.85" hidden="false" customHeight="false" outlineLevel="0" collapsed="false">
      <c r="A100" s="2" t="n">
        <v>99</v>
      </c>
      <c r="B100" s="2" t="s">
        <v>292</v>
      </c>
      <c r="C100" s="2" t="s">
        <v>293</v>
      </c>
      <c r="D100" s="2" t="s">
        <v>219</v>
      </c>
      <c r="E100" s="2" t="s">
        <v>535</v>
      </c>
      <c r="F100" s="2" t="s">
        <v>221</v>
      </c>
      <c r="G100" s="2" t="s">
        <v>222</v>
      </c>
      <c r="H100" s="2"/>
      <c r="I100" s="2"/>
      <c r="J100" s="2"/>
      <c r="K100" s="3" t="s">
        <v>226</v>
      </c>
      <c r="L100" s="2" t="s">
        <v>536</v>
      </c>
    </row>
    <row r="101" customFormat="false" ht="23.85" hidden="false" customHeight="false" outlineLevel="0" collapsed="false">
      <c r="A101" s="2" t="n">
        <v>100</v>
      </c>
      <c r="B101" s="2" t="s">
        <v>292</v>
      </c>
      <c r="C101" s="2" t="s">
        <v>293</v>
      </c>
      <c r="D101" s="2" t="s">
        <v>219</v>
      </c>
      <c r="E101" s="2" t="s">
        <v>537</v>
      </c>
      <c r="F101" s="2" t="s">
        <v>221</v>
      </c>
      <c r="G101" s="2" t="s">
        <v>222</v>
      </c>
      <c r="H101" s="2"/>
      <c r="I101" s="2"/>
      <c r="J101" s="2"/>
      <c r="K101" s="3" t="s">
        <v>223</v>
      </c>
      <c r="L101" s="2" t="s">
        <v>538</v>
      </c>
    </row>
    <row r="102" customFormat="false" ht="23.85" hidden="false" customHeight="false" outlineLevel="0" collapsed="false">
      <c r="A102" s="2" t="n">
        <v>101</v>
      </c>
      <c r="B102" s="2" t="s">
        <v>292</v>
      </c>
      <c r="C102" s="2" t="s">
        <v>293</v>
      </c>
      <c r="D102" s="2" t="s">
        <v>219</v>
      </c>
      <c r="E102" s="2" t="s">
        <v>539</v>
      </c>
      <c r="F102" s="2" t="s">
        <v>221</v>
      </c>
      <c r="G102" s="2" t="s">
        <v>222</v>
      </c>
      <c r="H102" s="2"/>
      <c r="I102" s="2"/>
      <c r="J102" s="2"/>
      <c r="K102" s="3" t="s">
        <v>226</v>
      </c>
      <c r="L102" s="2" t="s">
        <v>540</v>
      </c>
    </row>
    <row r="103" customFormat="false" ht="23.85" hidden="false" customHeight="false" outlineLevel="0" collapsed="false">
      <c r="A103" s="2" t="n">
        <v>102</v>
      </c>
      <c r="B103" s="2" t="s">
        <v>292</v>
      </c>
      <c r="C103" s="2" t="s">
        <v>293</v>
      </c>
      <c r="D103" s="2" t="s">
        <v>219</v>
      </c>
      <c r="E103" s="2" t="s">
        <v>541</v>
      </c>
      <c r="F103" s="2" t="s">
        <v>221</v>
      </c>
      <c r="G103" s="2" t="s">
        <v>222</v>
      </c>
      <c r="H103" s="2"/>
      <c r="I103" s="2"/>
      <c r="J103" s="2"/>
      <c r="K103" s="3" t="s">
        <v>223</v>
      </c>
      <c r="L103" s="2" t="s">
        <v>542</v>
      </c>
    </row>
    <row r="104" customFormat="false" ht="23.85" hidden="false" customHeight="false" outlineLevel="0" collapsed="false">
      <c r="A104" s="2" t="n">
        <v>103</v>
      </c>
      <c r="B104" s="2" t="s">
        <v>292</v>
      </c>
      <c r="C104" s="2" t="s">
        <v>293</v>
      </c>
      <c r="D104" s="2" t="s">
        <v>219</v>
      </c>
      <c r="E104" s="2" t="s">
        <v>543</v>
      </c>
      <c r="F104" s="2" t="s">
        <v>221</v>
      </c>
      <c r="G104" s="2" t="s">
        <v>222</v>
      </c>
      <c r="H104" s="2"/>
      <c r="I104" s="2"/>
      <c r="J104" s="2"/>
      <c r="K104" s="3" t="s">
        <v>223</v>
      </c>
      <c r="L104" s="2" t="s">
        <v>544</v>
      </c>
    </row>
    <row r="105" customFormat="false" ht="15" hidden="false" customHeight="false" outlineLevel="0" collapsed="false">
      <c r="A105" s="2" t="n">
        <v>104</v>
      </c>
      <c r="B105" s="2" t="s">
        <v>292</v>
      </c>
      <c r="C105" s="2" t="s">
        <v>293</v>
      </c>
      <c r="D105" s="2" t="s">
        <v>219</v>
      </c>
      <c r="E105" s="2" t="s">
        <v>545</v>
      </c>
      <c r="F105" s="2" t="s">
        <v>221</v>
      </c>
      <c r="G105" s="2" t="s">
        <v>222</v>
      </c>
      <c r="H105" s="2"/>
      <c r="I105" s="2"/>
      <c r="J105" s="2"/>
      <c r="K105" s="3" t="s">
        <v>226</v>
      </c>
      <c r="L105" s="2" t="s">
        <v>546</v>
      </c>
    </row>
    <row r="106" customFormat="false" ht="23.85" hidden="false" customHeight="false" outlineLevel="0" collapsed="false">
      <c r="A106" s="2" t="n">
        <v>105</v>
      </c>
      <c r="B106" s="2" t="s">
        <v>292</v>
      </c>
      <c r="C106" s="2" t="s">
        <v>293</v>
      </c>
      <c r="D106" s="2" t="s">
        <v>219</v>
      </c>
      <c r="E106" s="2" t="s">
        <v>547</v>
      </c>
      <c r="F106" s="2" t="s">
        <v>221</v>
      </c>
      <c r="G106" s="2" t="s">
        <v>222</v>
      </c>
      <c r="H106" s="2"/>
      <c r="I106" s="2"/>
      <c r="J106" s="2"/>
      <c r="K106" s="3" t="s">
        <v>226</v>
      </c>
      <c r="L106" s="2" t="s">
        <v>548</v>
      </c>
    </row>
    <row r="107" customFormat="false" ht="15" hidden="false" customHeight="false" outlineLevel="0" collapsed="false">
      <c r="A107" s="2" t="n">
        <v>106</v>
      </c>
      <c r="B107" s="2" t="s">
        <v>292</v>
      </c>
      <c r="C107" s="2" t="s">
        <v>293</v>
      </c>
      <c r="D107" s="2" t="s">
        <v>219</v>
      </c>
      <c r="E107" s="2" t="s">
        <v>549</v>
      </c>
      <c r="F107" s="2" t="s">
        <v>221</v>
      </c>
      <c r="G107" s="2" t="s">
        <v>222</v>
      </c>
      <c r="H107" s="2"/>
      <c r="I107" s="2"/>
      <c r="J107" s="2"/>
      <c r="K107" s="3" t="s">
        <v>223</v>
      </c>
      <c r="L107" s="2" t="s">
        <v>550</v>
      </c>
    </row>
    <row r="108" customFormat="false" ht="23.85" hidden="false" customHeight="false" outlineLevel="0" collapsed="false">
      <c r="A108" s="2" t="n">
        <v>107</v>
      </c>
      <c r="B108" s="2" t="s">
        <v>292</v>
      </c>
      <c r="C108" s="2" t="s">
        <v>293</v>
      </c>
      <c r="D108" s="2" t="s">
        <v>219</v>
      </c>
      <c r="E108" s="2" t="s">
        <v>551</v>
      </c>
      <c r="F108" s="2" t="s">
        <v>221</v>
      </c>
      <c r="G108" s="2" t="s">
        <v>222</v>
      </c>
      <c r="H108" s="2"/>
      <c r="I108" s="2"/>
      <c r="J108" s="2"/>
      <c r="K108" s="3" t="s">
        <v>223</v>
      </c>
      <c r="L108" s="2" t="s">
        <v>552</v>
      </c>
    </row>
    <row r="109" customFormat="false" ht="23.85" hidden="false" customHeight="false" outlineLevel="0" collapsed="false">
      <c r="A109" s="2" t="n">
        <v>108</v>
      </c>
      <c r="B109" s="2" t="s">
        <v>292</v>
      </c>
      <c r="C109" s="2" t="s">
        <v>293</v>
      </c>
      <c r="D109" s="2" t="s">
        <v>219</v>
      </c>
      <c r="E109" s="2" t="s">
        <v>553</v>
      </c>
      <c r="F109" s="2" t="s">
        <v>221</v>
      </c>
      <c r="G109" s="2" t="s">
        <v>222</v>
      </c>
      <c r="H109" s="2"/>
      <c r="I109" s="2"/>
      <c r="J109" s="2"/>
      <c r="K109" s="3" t="s">
        <v>226</v>
      </c>
      <c r="L109" s="2" t="s">
        <v>554</v>
      </c>
    </row>
    <row r="110" customFormat="false" ht="15" hidden="false" customHeight="false" outlineLevel="0" collapsed="false">
      <c r="A110" s="2" t="n">
        <v>109</v>
      </c>
      <c r="B110" s="2" t="s">
        <v>292</v>
      </c>
      <c r="C110" s="2" t="s">
        <v>293</v>
      </c>
      <c r="D110" s="2" t="s">
        <v>219</v>
      </c>
      <c r="E110" s="2" t="s">
        <v>555</v>
      </c>
      <c r="F110" s="2" t="s">
        <v>221</v>
      </c>
      <c r="G110" s="2" t="s">
        <v>222</v>
      </c>
      <c r="H110" s="2"/>
      <c r="I110" s="2"/>
      <c r="J110" s="2"/>
      <c r="K110" s="3" t="s">
        <v>223</v>
      </c>
      <c r="L110" s="2" t="s">
        <v>556</v>
      </c>
    </row>
    <row r="111" customFormat="false" ht="23.85" hidden="false" customHeight="false" outlineLevel="0" collapsed="false">
      <c r="A111" s="2" t="n">
        <v>110</v>
      </c>
      <c r="B111" s="2" t="s">
        <v>292</v>
      </c>
      <c r="C111" s="2" t="s">
        <v>293</v>
      </c>
      <c r="D111" s="2" t="s">
        <v>219</v>
      </c>
      <c r="E111" s="2" t="s">
        <v>557</v>
      </c>
      <c r="F111" s="2" t="s">
        <v>221</v>
      </c>
      <c r="G111" s="2" t="s">
        <v>222</v>
      </c>
      <c r="H111" s="2"/>
      <c r="I111" s="2"/>
      <c r="J111" s="2"/>
      <c r="K111" s="3" t="s">
        <v>223</v>
      </c>
      <c r="L111" s="2" t="s">
        <v>558</v>
      </c>
    </row>
    <row r="112" customFormat="false" ht="23.85" hidden="false" customHeight="false" outlineLevel="0" collapsed="false">
      <c r="A112" s="2" t="n">
        <v>111</v>
      </c>
      <c r="B112" s="2" t="s">
        <v>292</v>
      </c>
      <c r="C112" s="2" t="s">
        <v>293</v>
      </c>
      <c r="D112" s="2" t="s">
        <v>219</v>
      </c>
      <c r="E112" s="2" t="s">
        <v>559</v>
      </c>
      <c r="F112" s="2" t="s">
        <v>221</v>
      </c>
      <c r="G112" s="2" t="s">
        <v>222</v>
      </c>
      <c r="H112" s="2"/>
      <c r="I112" s="2"/>
      <c r="J112" s="2"/>
      <c r="K112" s="3" t="s">
        <v>226</v>
      </c>
      <c r="L112" s="2" t="s">
        <v>560</v>
      </c>
    </row>
    <row r="113" customFormat="false" ht="15" hidden="false" customHeight="false" outlineLevel="0" collapsed="false">
      <c r="A113" s="2" t="n">
        <v>112</v>
      </c>
      <c r="B113" s="2" t="s">
        <v>292</v>
      </c>
      <c r="C113" s="2" t="s">
        <v>293</v>
      </c>
      <c r="D113" s="2" t="s">
        <v>219</v>
      </c>
      <c r="E113" s="2" t="s">
        <v>561</v>
      </c>
      <c r="F113" s="2" t="s">
        <v>221</v>
      </c>
      <c r="G113" s="2" t="s">
        <v>222</v>
      </c>
      <c r="H113" s="2"/>
      <c r="I113" s="2"/>
      <c r="J113" s="2"/>
      <c r="K113" s="3" t="s">
        <v>226</v>
      </c>
      <c r="L113" s="2" t="s">
        <v>562</v>
      </c>
    </row>
    <row r="114" customFormat="false" ht="23.85" hidden="false" customHeight="false" outlineLevel="0" collapsed="false">
      <c r="A114" s="2" t="n">
        <v>113</v>
      </c>
      <c r="B114" s="2" t="s">
        <v>292</v>
      </c>
      <c r="C114" s="2" t="s">
        <v>293</v>
      </c>
      <c r="D114" s="2" t="s">
        <v>252</v>
      </c>
      <c r="E114" s="2" t="s">
        <v>563</v>
      </c>
      <c r="F114" s="2" t="s">
        <v>564</v>
      </c>
      <c r="G114" s="2" t="s">
        <v>565</v>
      </c>
      <c r="H114" s="2" t="s">
        <v>566</v>
      </c>
      <c r="I114" s="2"/>
      <c r="J114" s="2"/>
      <c r="K114" s="3" t="s">
        <v>6</v>
      </c>
      <c r="L114" s="2" t="s">
        <v>567</v>
      </c>
    </row>
    <row r="115" customFormat="false" ht="23.85" hidden="false" customHeight="false" outlineLevel="0" collapsed="false">
      <c r="A115" s="2" t="n">
        <v>114</v>
      </c>
      <c r="B115" s="2" t="s">
        <v>292</v>
      </c>
      <c r="C115" s="2" t="s">
        <v>293</v>
      </c>
      <c r="D115" s="2" t="s">
        <v>252</v>
      </c>
      <c r="E115" s="2" t="s">
        <v>568</v>
      </c>
      <c r="F115" s="2" t="s">
        <v>569</v>
      </c>
      <c r="G115" s="2" t="s">
        <v>570</v>
      </c>
      <c r="H115" s="2" t="s">
        <v>571</v>
      </c>
      <c r="I115" s="2"/>
      <c r="J115" s="2"/>
      <c r="K115" s="3" t="s">
        <v>7</v>
      </c>
      <c r="L115" s="2" t="s">
        <v>572</v>
      </c>
    </row>
    <row r="116" customFormat="false" ht="23.85" hidden="false" customHeight="false" outlineLevel="0" collapsed="false">
      <c r="A116" s="2" t="n">
        <v>115</v>
      </c>
      <c r="B116" s="2" t="s">
        <v>292</v>
      </c>
      <c r="C116" s="2" t="s">
        <v>293</v>
      </c>
      <c r="D116" s="2" t="s">
        <v>252</v>
      </c>
      <c r="E116" s="2" t="s">
        <v>573</v>
      </c>
      <c r="F116" s="2" t="s">
        <v>574</v>
      </c>
      <c r="G116" s="2" t="s">
        <v>575</v>
      </c>
      <c r="H116" s="2" t="s">
        <v>576</v>
      </c>
      <c r="I116" s="2"/>
      <c r="J116" s="2"/>
      <c r="K116" s="3" t="s">
        <v>7</v>
      </c>
      <c r="L116" s="2" t="s">
        <v>577</v>
      </c>
    </row>
    <row r="117" customFormat="false" ht="23.85" hidden="false" customHeight="false" outlineLevel="0" collapsed="false">
      <c r="A117" s="2" t="n">
        <v>116</v>
      </c>
      <c r="B117" s="2" t="s">
        <v>292</v>
      </c>
      <c r="C117" s="2" t="s">
        <v>293</v>
      </c>
      <c r="D117" s="2" t="s">
        <v>252</v>
      </c>
      <c r="E117" s="2" t="s">
        <v>578</v>
      </c>
      <c r="F117" s="2" t="s">
        <v>579</v>
      </c>
      <c r="G117" s="2" t="s">
        <v>580</v>
      </c>
      <c r="H117" s="2" t="s">
        <v>581</v>
      </c>
      <c r="I117" s="2"/>
      <c r="J117" s="2"/>
      <c r="K117" s="3" t="s">
        <v>5</v>
      </c>
      <c r="L117" s="2" t="s">
        <v>582</v>
      </c>
    </row>
    <row r="118" customFormat="false" ht="23.85" hidden="false" customHeight="false" outlineLevel="0" collapsed="false">
      <c r="A118" s="2" t="n">
        <v>117</v>
      </c>
      <c r="B118" s="2" t="s">
        <v>292</v>
      </c>
      <c r="C118" s="2" t="s">
        <v>293</v>
      </c>
      <c r="D118" s="2" t="s">
        <v>252</v>
      </c>
      <c r="E118" s="2" t="s">
        <v>583</v>
      </c>
      <c r="F118" s="2" t="s">
        <v>584</v>
      </c>
      <c r="G118" s="2" t="s">
        <v>585</v>
      </c>
      <c r="H118" s="2" t="s">
        <v>586</v>
      </c>
      <c r="I118" s="2"/>
      <c r="J118" s="2"/>
      <c r="K118" s="3" t="s">
        <v>7</v>
      </c>
      <c r="L118" s="2" t="s">
        <v>587</v>
      </c>
    </row>
    <row r="119" customFormat="false" ht="23.85" hidden="false" customHeight="false" outlineLevel="0" collapsed="false">
      <c r="A119" s="2" t="n">
        <v>118</v>
      </c>
      <c r="B119" s="2" t="s">
        <v>292</v>
      </c>
      <c r="C119" s="2" t="s">
        <v>293</v>
      </c>
      <c r="D119" s="2" t="s">
        <v>278</v>
      </c>
      <c r="E119" s="2" t="s">
        <v>588</v>
      </c>
      <c r="F119" s="2" t="s">
        <v>589</v>
      </c>
      <c r="G119" s="2" t="s">
        <v>590</v>
      </c>
      <c r="H119" s="2" t="s">
        <v>591</v>
      </c>
      <c r="I119" s="2" t="s">
        <v>592</v>
      </c>
      <c r="J119" s="2" t="s">
        <v>593</v>
      </c>
      <c r="K119" s="3" t="s">
        <v>594</v>
      </c>
      <c r="L119" s="2"/>
    </row>
    <row r="120" customFormat="false" ht="23.85" hidden="false" customHeight="false" outlineLevel="0" collapsed="false">
      <c r="A120" s="2" t="n">
        <v>119</v>
      </c>
      <c r="B120" s="2" t="s">
        <v>292</v>
      </c>
      <c r="C120" s="2" t="s">
        <v>293</v>
      </c>
      <c r="D120" s="2" t="s">
        <v>278</v>
      </c>
      <c r="E120" s="2" t="s">
        <v>595</v>
      </c>
      <c r="F120" s="2" t="s">
        <v>596</v>
      </c>
      <c r="G120" s="2" t="s">
        <v>597</v>
      </c>
      <c r="H120" s="2" t="s">
        <v>598</v>
      </c>
      <c r="I120" s="2" t="s">
        <v>599</v>
      </c>
      <c r="J120" s="2" t="s">
        <v>600</v>
      </c>
      <c r="K120" s="3" t="s">
        <v>601</v>
      </c>
      <c r="L120" s="2"/>
    </row>
    <row r="121" customFormat="false" ht="23.85" hidden="false" customHeight="false" outlineLevel="0" collapsed="false">
      <c r="A121" s="2" t="n">
        <v>120</v>
      </c>
      <c r="B121" s="2" t="s">
        <v>602</v>
      </c>
      <c r="C121" s="2" t="s">
        <v>603</v>
      </c>
      <c r="D121" s="2" t="s">
        <v>14</v>
      </c>
      <c r="E121" s="2" t="s">
        <v>604</v>
      </c>
      <c r="F121" s="2" t="s">
        <v>605</v>
      </c>
      <c r="G121" s="2" t="s">
        <v>24</v>
      </c>
      <c r="H121" s="2" t="s">
        <v>606</v>
      </c>
      <c r="I121" s="2" t="s">
        <v>607</v>
      </c>
      <c r="J121" s="2"/>
      <c r="K121" s="3" t="s">
        <v>6</v>
      </c>
      <c r="L121" s="2" t="s">
        <v>26</v>
      </c>
    </row>
    <row r="122" customFormat="false" ht="23.85" hidden="false" customHeight="false" outlineLevel="0" collapsed="false">
      <c r="A122" s="2" t="n">
        <v>121</v>
      </c>
      <c r="B122" s="2" t="s">
        <v>602</v>
      </c>
      <c r="C122" s="2" t="s">
        <v>603</v>
      </c>
      <c r="D122" s="2" t="s">
        <v>14</v>
      </c>
      <c r="E122" s="2" t="s">
        <v>608</v>
      </c>
      <c r="F122" s="2" t="s">
        <v>609</v>
      </c>
      <c r="G122" s="2" t="s">
        <v>610</v>
      </c>
      <c r="H122" s="2" t="s">
        <v>611</v>
      </c>
      <c r="I122" s="2" t="s">
        <v>612</v>
      </c>
      <c r="J122" s="2"/>
      <c r="K122" s="3" t="s">
        <v>7</v>
      </c>
      <c r="L122" s="2" t="s">
        <v>613</v>
      </c>
    </row>
    <row r="123" customFormat="false" ht="23.85" hidden="false" customHeight="false" outlineLevel="0" collapsed="false">
      <c r="A123" s="2" t="n">
        <v>122</v>
      </c>
      <c r="B123" s="2" t="s">
        <v>602</v>
      </c>
      <c r="C123" s="2" t="s">
        <v>603</v>
      </c>
      <c r="D123" s="2" t="s">
        <v>14</v>
      </c>
      <c r="E123" s="2" t="s">
        <v>614</v>
      </c>
      <c r="F123" s="2" t="s">
        <v>615</v>
      </c>
      <c r="G123" s="2" t="s">
        <v>616</v>
      </c>
      <c r="H123" s="2" t="s">
        <v>617</v>
      </c>
      <c r="I123" s="2" t="s">
        <v>618</v>
      </c>
      <c r="J123" s="2"/>
      <c r="K123" s="3" t="s">
        <v>7</v>
      </c>
      <c r="L123" s="2" t="s">
        <v>619</v>
      </c>
    </row>
    <row r="124" customFormat="false" ht="23.85" hidden="false" customHeight="false" outlineLevel="0" collapsed="false">
      <c r="A124" s="2" t="n">
        <v>123</v>
      </c>
      <c r="B124" s="2" t="s">
        <v>602</v>
      </c>
      <c r="C124" s="2" t="s">
        <v>603</v>
      </c>
      <c r="D124" s="2" t="s">
        <v>14</v>
      </c>
      <c r="E124" s="2" t="s">
        <v>620</v>
      </c>
      <c r="F124" s="2" t="s">
        <v>621</v>
      </c>
      <c r="G124" s="2" t="s">
        <v>622</v>
      </c>
      <c r="H124" s="2" t="s">
        <v>623</v>
      </c>
      <c r="I124" s="2" t="s">
        <v>624</v>
      </c>
      <c r="J124" s="2"/>
      <c r="K124" s="3" t="s">
        <v>8</v>
      </c>
      <c r="L124" s="2" t="s">
        <v>625</v>
      </c>
    </row>
    <row r="125" customFormat="false" ht="23.85" hidden="false" customHeight="false" outlineLevel="0" collapsed="false">
      <c r="A125" s="2" t="n">
        <v>124</v>
      </c>
      <c r="B125" s="2" t="s">
        <v>602</v>
      </c>
      <c r="C125" s="2" t="s">
        <v>603</v>
      </c>
      <c r="D125" s="2" t="s">
        <v>14</v>
      </c>
      <c r="E125" s="2" t="s">
        <v>626</v>
      </c>
      <c r="F125" s="2" t="s">
        <v>627</v>
      </c>
      <c r="G125" s="2" t="s">
        <v>628</v>
      </c>
      <c r="H125" s="2" t="s">
        <v>629</v>
      </c>
      <c r="I125" s="2" t="s">
        <v>630</v>
      </c>
      <c r="J125" s="2"/>
      <c r="K125" s="3" t="s">
        <v>5</v>
      </c>
      <c r="L125" s="2" t="s">
        <v>631</v>
      </c>
    </row>
    <row r="126" customFormat="false" ht="23.85" hidden="false" customHeight="false" outlineLevel="0" collapsed="false">
      <c r="A126" s="2" t="n">
        <v>125</v>
      </c>
      <c r="B126" s="2" t="s">
        <v>602</v>
      </c>
      <c r="C126" s="2" t="s">
        <v>603</v>
      </c>
      <c r="D126" s="2" t="s">
        <v>14</v>
      </c>
      <c r="E126" s="2" t="s">
        <v>632</v>
      </c>
      <c r="F126" s="2" t="s">
        <v>633</v>
      </c>
      <c r="G126" s="2" t="s">
        <v>634</v>
      </c>
      <c r="H126" s="2" t="s">
        <v>635</v>
      </c>
      <c r="I126" s="2" t="s">
        <v>636</v>
      </c>
      <c r="J126" s="2"/>
      <c r="K126" s="3" t="s">
        <v>5</v>
      </c>
      <c r="L126" s="2" t="s">
        <v>637</v>
      </c>
    </row>
    <row r="127" customFormat="false" ht="23.85" hidden="false" customHeight="false" outlineLevel="0" collapsed="false">
      <c r="A127" s="2" t="n">
        <v>126</v>
      </c>
      <c r="B127" s="2" t="s">
        <v>602</v>
      </c>
      <c r="C127" s="2" t="s">
        <v>603</v>
      </c>
      <c r="D127" s="2" t="s">
        <v>14</v>
      </c>
      <c r="E127" s="2" t="s">
        <v>638</v>
      </c>
      <c r="F127" s="2" t="s">
        <v>639</v>
      </c>
      <c r="G127" s="2" t="s">
        <v>640</v>
      </c>
      <c r="H127" s="2" t="s">
        <v>641</v>
      </c>
      <c r="I127" s="2" t="s">
        <v>642</v>
      </c>
      <c r="J127" s="2"/>
      <c r="K127" s="3" t="s">
        <v>8</v>
      </c>
      <c r="L127" s="2" t="s">
        <v>643</v>
      </c>
    </row>
    <row r="128" customFormat="false" ht="23.85" hidden="false" customHeight="false" outlineLevel="0" collapsed="false">
      <c r="A128" s="2" t="n">
        <v>127</v>
      </c>
      <c r="B128" s="2" t="s">
        <v>602</v>
      </c>
      <c r="C128" s="2" t="s">
        <v>603</v>
      </c>
      <c r="D128" s="2" t="s">
        <v>14</v>
      </c>
      <c r="E128" s="2" t="s">
        <v>644</v>
      </c>
      <c r="F128" s="2" t="s">
        <v>645</v>
      </c>
      <c r="G128" s="2" t="s">
        <v>646</v>
      </c>
      <c r="H128" s="2" t="s">
        <v>647</v>
      </c>
      <c r="I128" s="2" t="s">
        <v>100</v>
      </c>
      <c r="J128" s="2"/>
      <c r="K128" s="3" t="s">
        <v>7</v>
      </c>
      <c r="L128" s="2" t="s">
        <v>648</v>
      </c>
    </row>
    <row r="129" customFormat="false" ht="23.85" hidden="false" customHeight="false" outlineLevel="0" collapsed="false">
      <c r="A129" s="2" t="n">
        <v>128</v>
      </c>
      <c r="B129" s="2" t="s">
        <v>602</v>
      </c>
      <c r="C129" s="2" t="s">
        <v>603</v>
      </c>
      <c r="D129" s="2" t="s">
        <v>14</v>
      </c>
      <c r="E129" s="2" t="s">
        <v>649</v>
      </c>
      <c r="F129" s="2" t="s">
        <v>650</v>
      </c>
      <c r="G129" s="2" t="s">
        <v>651</v>
      </c>
      <c r="H129" s="2" t="s">
        <v>652</v>
      </c>
      <c r="I129" s="2" t="s">
        <v>653</v>
      </c>
      <c r="J129" s="2"/>
      <c r="K129" s="3" t="s">
        <v>8</v>
      </c>
      <c r="L129" s="2" t="s">
        <v>654</v>
      </c>
    </row>
    <row r="130" customFormat="false" ht="23.85" hidden="false" customHeight="false" outlineLevel="0" collapsed="false">
      <c r="A130" s="2" t="n">
        <v>129</v>
      </c>
      <c r="B130" s="2" t="s">
        <v>602</v>
      </c>
      <c r="C130" s="2" t="s">
        <v>603</v>
      </c>
      <c r="D130" s="2" t="s">
        <v>14</v>
      </c>
      <c r="E130" s="2" t="s">
        <v>655</v>
      </c>
      <c r="F130" s="2" t="s">
        <v>656</v>
      </c>
      <c r="G130" s="2" t="s">
        <v>657</v>
      </c>
      <c r="H130" s="2" t="s">
        <v>658</v>
      </c>
      <c r="I130" s="2" t="s">
        <v>659</v>
      </c>
      <c r="J130" s="2"/>
      <c r="K130" s="3" t="s">
        <v>6</v>
      </c>
      <c r="L130" s="2" t="s">
        <v>660</v>
      </c>
    </row>
    <row r="131" customFormat="false" ht="23.85" hidden="false" customHeight="false" outlineLevel="0" collapsed="false">
      <c r="A131" s="2" t="n">
        <v>130</v>
      </c>
      <c r="B131" s="2" t="s">
        <v>602</v>
      </c>
      <c r="C131" s="2" t="s">
        <v>603</v>
      </c>
      <c r="D131" s="2" t="s">
        <v>14</v>
      </c>
      <c r="E131" s="2" t="s">
        <v>661</v>
      </c>
      <c r="F131" s="2" t="s">
        <v>115</v>
      </c>
      <c r="G131" s="2" t="s">
        <v>662</v>
      </c>
      <c r="H131" s="2" t="s">
        <v>663</v>
      </c>
      <c r="I131" s="2" t="s">
        <v>664</v>
      </c>
      <c r="J131" s="2"/>
      <c r="K131" s="3" t="s">
        <v>6</v>
      </c>
      <c r="L131" s="2" t="s">
        <v>665</v>
      </c>
    </row>
    <row r="132" customFormat="false" ht="23.85" hidden="false" customHeight="false" outlineLevel="0" collapsed="false">
      <c r="A132" s="2" t="n">
        <v>131</v>
      </c>
      <c r="B132" s="2" t="s">
        <v>602</v>
      </c>
      <c r="C132" s="2" t="s">
        <v>603</v>
      </c>
      <c r="D132" s="2" t="s">
        <v>14</v>
      </c>
      <c r="E132" s="2" t="s">
        <v>666</v>
      </c>
      <c r="F132" s="2" t="s">
        <v>667</v>
      </c>
      <c r="G132" s="2" t="s">
        <v>668</v>
      </c>
      <c r="H132" s="2" t="s">
        <v>669</v>
      </c>
      <c r="I132" s="2" t="s">
        <v>670</v>
      </c>
      <c r="J132" s="2"/>
      <c r="K132" s="3" t="s">
        <v>5</v>
      </c>
      <c r="L132" s="2" t="s">
        <v>671</v>
      </c>
    </row>
    <row r="133" customFormat="false" ht="23.85" hidden="false" customHeight="false" outlineLevel="0" collapsed="false">
      <c r="A133" s="2" t="n">
        <v>132</v>
      </c>
      <c r="B133" s="2" t="s">
        <v>602</v>
      </c>
      <c r="C133" s="2" t="s">
        <v>603</v>
      </c>
      <c r="D133" s="2" t="s">
        <v>14</v>
      </c>
      <c r="E133" s="2" t="s">
        <v>672</v>
      </c>
      <c r="F133" s="2" t="s">
        <v>673</v>
      </c>
      <c r="G133" s="2" t="s">
        <v>674</v>
      </c>
      <c r="H133" s="2" t="s">
        <v>100</v>
      </c>
      <c r="I133" s="2" t="s">
        <v>675</v>
      </c>
      <c r="J133" s="2"/>
      <c r="K133" s="3" t="s">
        <v>7</v>
      </c>
      <c r="L133" s="2" t="s">
        <v>676</v>
      </c>
    </row>
    <row r="134" customFormat="false" ht="23.85" hidden="false" customHeight="false" outlineLevel="0" collapsed="false">
      <c r="A134" s="2" t="n">
        <v>133</v>
      </c>
      <c r="B134" s="2" t="s">
        <v>602</v>
      </c>
      <c r="C134" s="2" t="s">
        <v>603</v>
      </c>
      <c r="D134" s="2" t="s">
        <v>14</v>
      </c>
      <c r="E134" s="2" t="s">
        <v>677</v>
      </c>
      <c r="F134" s="2" t="s">
        <v>678</v>
      </c>
      <c r="G134" s="2" t="s">
        <v>679</v>
      </c>
      <c r="H134" s="2" t="s">
        <v>680</v>
      </c>
      <c r="I134" s="2" t="s">
        <v>681</v>
      </c>
      <c r="J134" s="2"/>
      <c r="K134" s="3" t="s">
        <v>8</v>
      </c>
      <c r="L134" s="2" t="s">
        <v>682</v>
      </c>
    </row>
    <row r="135" customFormat="false" ht="23.85" hidden="false" customHeight="false" outlineLevel="0" collapsed="false">
      <c r="A135" s="2" t="n">
        <v>134</v>
      </c>
      <c r="B135" s="2" t="s">
        <v>602</v>
      </c>
      <c r="C135" s="2" t="s">
        <v>603</v>
      </c>
      <c r="D135" s="2" t="s">
        <v>14</v>
      </c>
      <c r="E135" s="2" t="s">
        <v>683</v>
      </c>
      <c r="F135" s="2" t="s">
        <v>684</v>
      </c>
      <c r="G135" s="2" t="s">
        <v>685</v>
      </c>
      <c r="H135" s="2" t="s">
        <v>686</v>
      </c>
      <c r="I135" s="2" t="s">
        <v>687</v>
      </c>
      <c r="J135" s="2"/>
      <c r="K135" s="3" t="s">
        <v>7</v>
      </c>
      <c r="L135" s="2" t="s">
        <v>688</v>
      </c>
    </row>
    <row r="136" customFormat="false" ht="23.85" hidden="false" customHeight="false" outlineLevel="0" collapsed="false">
      <c r="A136" s="2" t="n">
        <v>135</v>
      </c>
      <c r="B136" s="2" t="s">
        <v>602</v>
      </c>
      <c r="C136" s="2" t="s">
        <v>603</v>
      </c>
      <c r="D136" s="2" t="s">
        <v>14</v>
      </c>
      <c r="E136" s="2" t="s">
        <v>689</v>
      </c>
      <c r="F136" s="2" t="s">
        <v>690</v>
      </c>
      <c r="G136" s="2" t="s">
        <v>691</v>
      </c>
      <c r="H136" s="2" t="s">
        <v>692</v>
      </c>
      <c r="I136" s="2" t="s">
        <v>693</v>
      </c>
      <c r="J136" s="2"/>
      <c r="K136" s="3" t="s">
        <v>5</v>
      </c>
      <c r="L136" s="2" t="s">
        <v>694</v>
      </c>
    </row>
    <row r="137" customFormat="false" ht="23.85" hidden="false" customHeight="false" outlineLevel="0" collapsed="false">
      <c r="A137" s="2" t="n">
        <v>136</v>
      </c>
      <c r="B137" s="2" t="s">
        <v>602</v>
      </c>
      <c r="C137" s="2" t="s">
        <v>603</v>
      </c>
      <c r="D137" s="2" t="s">
        <v>14</v>
      </c>
      <c r="E137" s="2" t="s">
        <v>695</v>
      </c>
      <c r="F137" s="2" t="s">
        <v>696</v>
      </c>
      <c r="G137" s="2" t="s">
        <v>697</v>
      </c>
      <c r="H137" s="2" t="s">
        <v>698</v>
      </c>
      <c r="I137" s="2" t="s">
        <v>699</v>
      </c>
      <c r="J137" s="2"/>
      <c r="K137" s="3" t="s">
        <v>7</v>
      </c>
      <c r="L137" s="2" t="s">
        <v>700</v>
      </c>
    </row>
    <row r="138" customFormat="false" ht="23.85" hidden="false" customHeight="false" outlineLevel="0" collapsed="false">
      <c r="A138" s="2" t="n">
        <v>137</v>
      </c>
      <c r="B138" s="2" t="s">
        <v>602</v>
      </c>
      <c r="C138" s="2" t="s">
        <v>603</v>
      </c>
      <c r="D138" s="2" t="s">
        <v>14</v>
      </c>
      <c r="E138" s="2" t="s">
        <v>701</v>
      </c>
      <c r="F138" s="2" t="s">
        <v>702</v>
      </c>
      <c r="G138" s="2" t="s">
        <v>703</v>
      </c>
      <c r="H138" s="2" t="s">
        <v>704</v>
      </c>
      <c r="I138" s="2" t="s">
        <v>705</v>
      </c>
      <c r="J138" s="2"/>
      <c r="K138" s="3" t="s">
        <v>8</v>
      </c>
      <c r="L138" s="2" t="s">
        <v>706</v>
      </c>
    </row>
    <row r="139" customFormat="false" ht="23.85" hidden="false" customHeight="false" outlineLevel="0" collapsed="false">
      <c r="A139" s="2" t="n">
        <v>138</v>
      </c>
      <c r="B139" s="2" t="s">
        <v>602</v>
      </c>
      <c r="C139" s="2" t="s">
        <v>603</v>
      </c>
      <c r="D139" s="2" t="s">
        <v>14</v>
      </c>
      <c r="E139" s="2" t="s">
        <v>707</v>
      </c>
      <c r="F139" s="2" t="s">
        <v>708</v>
      </c>
      <c r="G139" s="2" t="s">
        <v>709</v>
      </c>
      <c r="H139" s="2" t="s">
        <v>710</v>
      </c>
      <c r="I139" s="2" t="s">
        <v>711</v>
      </c>
      <c r="J139" s="2"/>
      <c r="K139" s="3" t="s">
        <v>6</v>
      </c>
      <c r="L139" s="2" t="s">
        <v>241</v>
      </c>
    </row>
    <row r="140" customFormat="false" ht="35.05" hidden="false" customHeight="false" outlineLevel="0" collapsed="false">
      <c r="A140" s="2" t="n">
        <v>139</v>
      </c>
      <c r="B140" s="2" t="s">
        <v>602</v>
      </c>
      <c r="C140" s="2" t="s">
        <v>603</v>
      </c>
      <c r="D140" s="2" t="s">
        <v>14</v>
      </c>
      <c r="E140" s="2" t="s">
        <v>712</v>
      </c>
      <c r="F140" s="2" t="s">
        <v>713</v>
      </c>
      <c r="G140" s="2" t="s">
        <v>714</v>
      </c>
      <c r="H140" s="2" t="s">
        <v>715</v>
      </c>
      <c r="I140" s="2" t="s">
        <v>716</v>
      </c>
      <c r="J140" s="2"/>
      <c r="K140" s="3" t="s">
        <v>7</v>
      </c>
      <c r="L140" s="2" t="s">
        <v>717</v>
      </c>
    </row>
    <row r="141" customFormat="false" ht="23.85" hidden="false" customHeight="false" outlineLevel="0" collapsed="false">
      <c r="A141" s="2" t="n">
        <v>140</v>
      </c>
      <c r="B141" s="2" t="s">
        <v>602</v>
      </c>
      <c r="C141" s="2" t="s">
        <v>603</v>
      </c>
      <c r="D141" s="2" t="s">
        <v>14</v>
      </c>
      <c r="E141" s="2" t="s">
        <v>718</v>
      </c>
      <c r="F141" s="2" t="s">
        <v>719</v>
      </c>
      <c r="G141" s="2" t="s">
        <v>720</v>
      </c>
      <c r="H141" s="2" t="s">
        <v>721</v>
      </c>
      <c r="I141" s="2" t="s">
        <v>722</v>
      </c>
      <c r="J141" s="2"/>
      <c r="K141" s="3" t="s">
        <v>6</v>
      </c>
      <c r="L141" s="2" t="s">
        <v>723</v>
      </c>
    </row>
    <row r="142" customFormat="false" ht="23.85" hidden="false" customHeight="false" outlineLevel="0" collapsed="false">
      <c r="A142" s="2" t="n">
        <v>141</v>
      </c>
      <c r="B142" s="2" t="s">
        <v>602</v>
      </c>
      <c r="C142" s="2" t="s">
        <v>603</v>
      </c>
      <c r="D142" s="2" t="s">
        <v>14</v>
      </c>
      <c r="E142" s="2" t="s">
        <v>724</v>
      </c>
      <c r="F142" s="2" t="s">
        <v>725</v>
      </c>
      <c r="G142" s="2" t="s">
        <v>726</v>
      </c>
      <c r="H142" s="2" t="s">
        <v>727</v>
      </c>
      <c r="I142" s="2" t="s">
        <v>728</v>
      </c>
      <c r="J142" s="2"/>
      <c r="K142" s="3" t="s">
        <v>8</v>
      </c>
      <c r="L142" s="2" t="s">
        <v>729</v>
      </c>
    </row>
    <row r="143" customFormat="false" ht="23.85" hidden="false" customHeight="false" outlineLevel="0" collapsed="false">
      <c r="A143" s="2" t="n">
        <v>142</v>
      </c>
      <c r="B143" s="2" t="s">
        <v>602</v>
      </c>
      <c r="C143" s="2" t="s">
        <v>603</v>
      </c>
      <c r="D143" s="2" t="s">
        <v>14</v>
      </c>
      <c r="E143" s="2" t="s">
        <v>730</v>
      </c>
      <c r="F143" s="2" t="s">
        <v>731</v>
      </c>
      <c r="G143" s="2" t="s">
        <v>732</v>
      </c>
      <c r="H143" s="2" t="s">
        <v>733</v>
      </c>
      <c r="I143" s="2" t="s">
        <v>734</v>
      </c>
      <c r="J143" s="2"/>
      <c r="K143" s="3" t="s">
        <v>5</v>
      </c>
      <c r="L143" s="2" t="s">
        <v>735</v>
      </c>
    </row>
    <row r="144" customFormat="false" ht="23.85" hidden="false" customHeight="false" outlineLevel="0" collapsed="false">
      <c r="A144" s="2" t="n">
        <v>143</v>
      </c>
      <c r="B144" s="2" t="s">
        <v>602</v>
      </c>
      <c r="C144" s="2" t="s">
        <v>603</v>
      </c>
      <c r="D144" s="2" t="s">
        <v>14</v>
      </c>
      <c r="E144" s="2" t="s">
        <v>736</v>
      </c>
      <c r="F144" s="2" t="s">
        <v>737</v>
      </c>
      <c r="G144" s="2" t="s">
        <v>738</v>
      </c>
      <c r="H144" s="2" t="s">
        <v>739</v>
      </c>
      <c r="I144" s="2" t="s">
        <v>740</v>
      </c>
      <c r="J144" s="2"/>
      <c r="K144" s="3" t="s">
        <v>8</v>
      </c>
      <c r="L144" s="2" t="s">
        <v>741</v>
      </c>
    </row>
    <row r="145" customFormat="false" ht="35.05" hidden="false" customHeight="false" outlineLevel="0" collapsed="false">
      <c r="A145" s="2" t="n">
        <v>144</v>
      </c>
      <c r="B145" s="2" t="s">
        <v>602</v>
      </c>
      <c r="C145" s="2" t="s">
        <v>603</v>
      </c>
      <c r="D145" s="2" t="s">
        <v>14</v>
      </c>
      <c r="E145" s="2" t="s">
        <v>742</v>
      </c>
      <c r="F145" s="2" t="s">
        <v>743</v>
      </c>
      <c r="G145" s="2" t="s">
        <v>744</v>
      </c>
      <c r="H145" s="2" t="s">
        <v>745</v>
      </c>
      <c r="I145" s="2" t="s">
        <v>746</v>
      </c>
      <c r="J145" s="2"/>
      <c r="K145" s="3" t="s">
        <v>8</v>
      </c>
      <c r="L145" s="2" t="s">
        <v>747</v>
      </c>
    </row>
    <row r="146" customFormat="false" ht="23.85" hidden="false" customHeight="false" outlineLevel="0" collapsed="false">
      <c r="A146" s="2" t="n">
        <v>145</v>
      </c>
      <c r="B146" s="2" t="s">
        <v>602</v>
      </c>
      <c r="C146" s="2" t="s">
        <v>603</v>
      </c>
      <c r="D146" s="2" t="s">
        <v>14</v>
      </c>
      <c r="E146" s="2" t="s">
        <v>748</v>
      </c>
      <c r="F146" s="2" t="s">
        <v>749</v>
      </c>
      <c r="G146" s="2" t="s">
        <v>750</v>
      </c>
      <c r="H146" s="2" t="s">
        <v>751</v>
      </c>
      <c r="I146" s="2" t="s">
        <v>752</v>
      </c>
      <c r="J146" s="2"/>
      <c r="K146" s="3" t="s">
        <v>8</v>
      </c>
      <c r="L146" s="2" t="s">
        <v>753</v>
      </c>
    </row>
    <row r="147" customFormat="false" ht="23.85" hidden="false" customHeight="false" outlineLevel="0" collapsed="false">
      <c r="A147" s="2" t="n">
        <v>146</v>
      </c>
      <c r="B147" s="2" t="s">
        <v>602</v>
      </c>
      <c r="C147" s="2" t="s">
        <v>603</v>
      </c>
      <c r="D147" s="2" t="s">
        <v>189</v>
      </c>
      <c r="E147" s="2" t="s">
        <v>754</v>
      </c>
      <c r="F147" s="2" t="s">
        <v>7</v>
      </c>
      <c r="G147" s="2" t="s">
        <v>8</v>
      </c>
      <c r="H147" s="2" t="s">
        <v>5</v>
      </c>
      <c r="I147" s="2" t="s">
        <v>223</v>
      </c>
      <c r="J147" s="2"/>
      <c r="K147" s="3" t="s">
        <v>6</v>
      </c>
      <c r="L147" s="2" t="s">
        <v>755</v>
      </c>
    </row>
    <row r="148" customFormat="false" ht="23.85" hidden="false" customHeight="false" outlineLevel="0" collapsed="false">
      <c r="A148" s="2" t="n">
        <v>147</v>
      </c>
      <c r="B148" s="2" t="s">
        <v>602</v>
      </c>
      <c r="C148" s="2" t="s">
        <v>603</v>
      </c>
      <c r="D148" s="2" t="s">
        <v>189</v>
      </c>
      <c r="E148" s="2" t="s">
        <v>756</v>
      </c>
      <c r="F148" s="2" t="s">
        <v>757</v>
      </c>
      <c r="G148" s="2" t="s">
        <v>758</v>
      </c>
      <c r="H148" s="2" t="s">
        <v>759</v>
      </c>
      <c r="I148" s="2" t="s">
        <v>760</v>
      </c>
      <c r="J148" s="2"/>
      <c r="K148" s="3" t="s">
        <v>5</v>
      </c>
      <c r="L148" s="2" t="s">
        <v>761</v>
      </c>
    </row>
    <row r="149" customFormat="false" ht="23.85" hidden="false" customHeight="false" outlineLevel="0" collapsed="false">
      <c r="A149" s="2" t="n">
        <v>148</v>
      </c>
      <c r="B149" s="2" t="s">
        <v>602</v>
      </c>
      <c r="C149" s="2" t="s">
        <v>603</v>
      </c>
      <c r="D149" s="2" t="s">
        <v>189</v>
      </c>
      <c r="E149" s="2" t="s">
        <v>762</v>
      </c>
      <c r="F149" s="2" t="s">
        <v>763</v>
      </c>
      <c r="G149" s="2" t="s">
        <v>764</v>
      </c>
      <c r="H149" s="2" t="s">
        <v>315</v>
      </c>
      <c r="I149" s="2" t="s">
        <v>314</v>
      </c>
      <c r="J149" s="2"/>
      <c r="K149" s="3" t="s">
        <v>6</v>
      </c>
      <c r="L149" s="2" t="s">
        <v>765</v>
      </c>
    </row>
    <row r="150" customFormat="false" ht="23.85" hidden="false" customHeight="false" outlineLevel="0" collapsed="false">
      <c r="A150" s="2" t="n">
        <v>149</v>
      </c>
      <c r="B150" s="2" t="s">
        <v>602</v>
      </c>
      <c r="C150" s="2" t="s">
        <v>603</v>
      </c>
      <c r="D150" s="2" t="s">
        <v>189</v>
      </c>
      <c r="E150" s="2" t="s">
        <v>766</v>
      </c>
      <c r="F150" s="2" t="s">
        <v>767</v>
      </c>
      <c r="G150" s="2" t="s">
        <v>768</v>
      </c>
      <c r="H150" s="2" t="s">
        <v>204</v>
      </c>
      <c r="I150" s="2" t="s">
        <v>315</v>
      </c>
      <c r="J150" s="2"/>
      <c r="K150" s="3" t="s">
        <v>8</v>
      </c>
      <c r="L150" s="2" t="s">
        <v>769</v>
      </c>
    </row>
    <row r="151" customFormat="false" ht="23.85" hidden="false" customHeight="false" outlineLevel="0" collapsed="false">
      <c r="A151" s="2" t="n">
        <v>150</v>
      </c>
      <c r="B151" s="2" t="s">
        <v>602</v>
      </c>
      <c r="C151" s="2" t="s">
        <v>603</v>
      </c>
      <c r="D151" s="2" t="s">
        <v>219</v>
      </c>
      <c r="E151" s="2" t="s">
        <v>770</v>
      </c>
      <c r="F151" s="2" t="s">
        <v>221</v>
      </c>
      <c r="G151" s="2" t="s">
        <v>222</v>
      </c>
      <c r="H151" s="2"/>
      <c r="I151" s="2"/>
      <c r="J151" s="2"/>
      <c r="K151" s="3" t="s">
        <v>226</v>
      </c>
      <c r="L151" s="2" t="s">
        <v>771</v>
      </c>
    </row>
    <row r="152" customFormat="false" ht="23.85" hidden="false" customHeight="false" outlineLevel="0" collapsed="false">
      <c r="A152" s="2" t="n">
        <v>151</v>
      </c>
      <c r="B152" s="2" t="s">
        <v>602</v>
      </c>
      <c r="C152" s="2" t="s">
        <v>603</v>
      </c>
      <c r="D152" s="2" t="s">
        <v>219</v>
      </c>
      <c r="E152" s="2" t="s">
        <v>772</v>
      </c>
      <c r="F152" s="2" t="s">
        <v>221</v>
      </c>
      <c r="G152" s="2" t="s">
        <v>222</v>
      </c>
      <c r="H152" s="2"/>
      <c r="I152" s="2"/>
      <c r="J152" s="2"/>
      <c r="K152" s="3" t="s">
        <v>223</v>
      </c>
      <c r="L152" s="2" t="s">
        <v>773</v>
      </c>
    </row>
    <row r="153" customFormat="false" ht="23.85" hidden="false" customHeight="false" outlineLevel="0" collapsed="false">
      <c r="A153" s="2" t="n">
        <v>152</v>
      </c>
      <c r="B153" s="2" t="s">
        <v>602</v>
      </c>
      <c r="C153" s="2" t="s">
        <v>603</v>
      </c>
      <c r="D153" s="2" t="s">
        <v>219</v>
      </c>
      <c r="E153" s="2" t="s">
        <v>774</v>
      </c>
      <c r="F153" s="2" t="s">
        <v>221</v>
      </c>
      <c r="G153" s="2" t="s">
        <v>222</v>
      </c>
      <c r="H153" s="2"/>
      <c r="I153" s="2"/>
      <c r="J153" s="2"/>
      <c r="K153" s="3" t="s">
        <v>226</v>
      </c>
      <c r="L153" s="2" t="s">
        <v>775</v>
      </c>
    </row>
    <row r="154" customFormat="false" ht="23.85" hidden="false" customHeight="false" outlineLevel="0" collapsed="false">
      <c r="A154" s="2" t="n">
        <v>153</v>
      </c>
      <c r="B154" s="2" t="s">
        <v>602</v>
      </c>
      <c r="C154" s="2" t="s">
        <v>603</v>
      </c>
      <c r="D154" s="2" t="s">
        <v>219</v>
      </c>
      <c r="E154" s="2" t="s">
        <v>776</v>
      </c>
      <c r="F154" s="2" t="s">
        <v>221</v>
      </c>
      <c r="G154" s="2" t="s">
        <v>222</v>
      </c>
      <c r="H154" s="2"/>
      <c r="I154" s="2"/>
      <c r="J154" s="2"/>
      <c r="K154" s="3" t="s">
        <v>223</v>
      </c>
      <c r="L154" s="2" t="s">
        <v>777</v>
      </c>
    </row>
    <row r="155" customFormat="false" ht="23.85" hidden="false" customHeight="false" outlineLevel="0" collapsed="false">
      <c r="A155" s="2" t="n">
        <v>154</v>
      </c>
      <c r="B155" s="2" t="s">
        <v>602</v>
      </c>
      <c r="C155" s="2" t="s">
        <v>603</v>
      </c>
      <c r="D155" s="2" t="s">
        <v>219</v>
      </c>
      <c r="E155" s="2" t="s">
        <v>778</v>
      </c>
      <c r="F155" s="2" t="s">
        <v>221</v>
      </c>
      <c r="G155" s="2" t="s">
        <v>222</v>
      </c>
      <c r="H155" s="2"/>
      <c r="I155" s="2"/>
      <c r="J155" s="2"/>
      <c r="K155" s="3" t="s">
        <v>226</v>
      </c>
      <c r="L155" s="2" t="s">
        <v>779</v>
      </c>
    </row>
    <row r="156" customFormat="false" ht="23.85" hidden="false" customHeight="false" outlineLevel="0" collapsed="false">
      <c r="A156" s="2" t="n">
        <v>155</v>
      </c>
      <c r="B156" s="2" t="s">
        <v>602</v>
      </c>
      <c r="C156" s="2" t="s">
        <v>603</v>
      </c>
      <c r="D156" s="2" t="s">
        <v>219</v>
      </c>
      <c r="E156" s="2" t="s">
        <v>780</v>
      </c>
      <c r="F156" s="2" t="s">
        <v>221</v>
      </c>
      <c r="G156" s="2" t="s">
        <v>222</v>
      </c>
      <c r="H156" s="2"/>
      <c r="I156" s="2"/>
      <c r="J156" s="2"/>
      <c r="K156" s="3" t="s">
        <v>223</v>
      </c>
      <c r="L156" s="2" t="s">
        <v>781</v>
      </c>
    </row>
    <row r="157" customFormat="false" ht="23.85" hidden="false" customHeight="false" outlineLevel="0" collapsed="false">
      <c r="A157" s="2" t="n">
        <v>156</v>
      </c>
      <c r="B157" s="2" t="s">
        <v>602</v>
      </c>
      <c r="C157" s="2" t="s">
        <v>603</v>
      </c>
      <c r="D157" s="2" t="s">
        <v>219</v>
      </c>
      <c r="E157" s="2" t="s">
        <v>782</v>
      </c>
      <c r="F157" s="2" t="s">
        <v>221</v>
      </c>
      <c r="G157" s="2" t="s">
        <v>222</v>
      </c>
      <c r="H157" s="2"/>
      <c r="I157" s="2"/>
      <c r="J157" s="2"/>
      <c r="K157" s="3" t="s">
        <v>223</v>
      </c>
      <c r="L157" s="2" t="s">
        <v>783</v>
      </c>
    </row>
    <row r="158" customFormat="false" ht="23.85" hidden="false" customHeight="false" outlineLevel="0" collapsed="false">
      <c r="A158" s="2" t="n">
        <v>157</v>
      </c>
      <c r="B158" s="2" t="s">
        <v>602</v>
      </c>
      <c r="C158" s="2" t="s">
        <v>603</v>
      </c>
      <c r="D158" s="2" t="s">
        <v>219</v>
      </c>
      <c r="E158" s="2" t="s">
        <v>784</v>
      </c>
      <c r="F158" s="2" t="s">
        <v>221</v>
      </c>
      <c r="G158" s="2" t="s">
        <v>222</v>
      </c>
      <c r="H158" s="2"/>
      <c r="I158" s="2"/>
      <c r="J158" s="2"/>
      <c r="K158" s="3" t="s">
        <v>226</v>
      </c>
      <c r="L158" s="2" t="s">
        <v>785</v>
      </c>
    </row>
    <row r="159" customFormat="false" ht="23.85" hidden="false" customHeight="false" outlineLevel="0" collapsed="false">
      <c r="A159" s="2" t="n">
        <v>158</v>
      </c>
      <c r="B159" s="2" t="s">
        <v>602</v>
      </c>
      <c r="C159" s="2" t="s">
        <v>603</v>
      </c>
      <c r="D159" s="2" t="s">
        <v>219</v>
      </c>
      <c r="E159" s="2" t="s">
        <v>786</v>
      </c>
      <c r="F159" s="2" t="s">
        <v>221</v>
      </c>
      <c r="G159" s="2" t="s">
        <v>222</v>
      </c>
      <c r="H159" s="2"/>
      <c r="I159" s="2"/>
      <c r="J159" s="2"/>
      <c r="K159" s="3" t="s">
        <v>226</v>
      </c>
      <c r="L159" s="2" t="s">
        <v>787</v>
      </c>
    </row>
    <row r="160" customFormat="false" ht="23.85" hidden="false" customHeight="false" outlineLevel="0" collapsed="false">
      <c r="A160" s="2" t="n">
        <v>159</v>
      </c>
      <c r="B160" s="2" t="s">
        <v>602</v>
      </c>
      <c r="C160" s="2" t="s">
        <v>603</v>
      </c>
      <c r="D160" s="2" t="s">
        <v>219</v>
      </c>
      <c r="E160" s="2" t="s">
        <v>788</v>
      </c>
      <c r="F160" s="2" t="s">
        <v>221</v>
      </c>
      <c r="G160" s="2" t="s">
        <v>222</v>
      </c>
      <c r="H160" s="2"/>
      <c r="I160" s="2"/>
      <c r="J160" s="2"/>
      <c r="K160" s="3" t="s">
        <v>226</v>
      </c>
      <c r="L160" s="2" t="s">
        <v>789</v>
      </c>
    </row>
    <row r="161" customFormat="false" ht="23.85" hidden="false" customHeight="false" outlineLevel="0" collapsed="false">
      <c r="A161" s="2" t="n">
        <v>160</v>
      </c>
      <c r="B161" s="2" t="s">
        <v>602</v>
      </c>
      <c r="C161" s="2" t="s">
        <v>603</v>
      </c>
      <c r="D161" s="2" t="s">
        <v>219</v>
      </c>
      <c r="E161" s="2" t="s">
        <v>790</v>
      </c>
      <c r="F161" s="2" t="s">
        <v>221</v>
      </c>
      <c r="G161" s="2" t="s">
        <v>222</v>
      </c>
      <c r="H161" s="2"/>
      <c r="I161" s="2"/>
      <c r="J161" s="2"/>
      <c r="K161" s="3" t="s">
        <v>223</v>
      </c>
      <c r="L161" s="2" t="s">
        <v>791</v>
      </c>
    </row>
    <row r="162" customFormat="false" ht="23.85" hidden="false" customHeight="false" outlineLevel="0" collapsed="false">
      <c r="A162" s="2" t="n">
        <v>161</v>
      </c>
      <c r="B162" s="2" t="s">
        <v>602</v>
      </c>
      <c r="C162" s="2" t="s">
        <v>603</v>
      </c>
      <c r="D162" s="2" t="s">
        <v>219</v>
      </c>
      <c r="E162" s="2" t="s">
        <v>792</v>
      </c>
      <c r="F162" s="2" t="s">
        <v>221</v>
      </c>
      <c r="G162" s="2" t="s">
        <v>222</v>
      </c>
      <c r="H162" s="2"/>
      <c r="I162" s="2"/>
      <c r="J162" s="2"/>
      <c r="K162" s="3" t="s">
        <v>223</v>
      </c>
      <c r="L162" s="2" t="s">
        <v>793</v>
      </c>
    </row>
    <row r="163" customFormat="false" ht="35.05" hidden="false" customHeight="false" outlineLevel="0" collapsed="false">
      <c r="A163" s="2" t="n">
        <v>162</v>
      </c>
      <c r="B163" s="2" t="s">
        <v>602</v>
      </c>
      <c r="C163" s="2" t="s">
        <v>603</v>
      </c>
      <c r="D163" s="2" t="s">
        <v>252</v>
      </c>
      <c r="E163" s="2" t="s">
        <v>794</v>
      </c>
      <c r="F163" s="2" t="s">
        <v>795</v>
      </c>
      <c r="G163" s="2" t="s">
        <v>796</v>
      </c>
      <c r="H163" s="2" t="s">
        <v>797</v>
      </c>
      <c r="I163" s="2"/>
      <c r="J163" s="2"/>
      <c r="K163" s="3" t="s">
        <v>7</v>
      </c>
      <c r="L163" s="2" t="s">
        <v>798</v>
      </c>
    </row>
    <row r="164" customFormat="false" ht="35.05" hidden="false" customHeight="false" outlineLevel="0" collapsed="false">
      <c r="A164" s="2" t="n">
        <v>163</v>
      </c>
      <c r="B164" s="2" t="s">
        <v>602</v>
      </c>
      <c r="C164" s="2" t="s">
        <v>603</v>
      </c>
      <c r="D164" s="2" t="s">
        <v>252</v>
      </c>
      <c r="E164" s="2" t="s">
        <v>799</v>
      </c>
      <c r="F164" s="2" t="s">
        <v>800</v>
      </c>
      <c r="G164" s="2" t="s">
        <v>801</v>
      </c>
      <c r="H164" s="2" t="s">
        <v>802</v>
      </c>
      <c r="I164" s="2"/>
      <c r="J164" s="2"/>
      <c r="K164" s="3" t="s">
        <v>5</v>
      </c>
      <c r="L164" s="2" t="s">
        <v>803</v>
      </c>
    </row>
    <row r="165" customFormat="false" ht="23.85" hidden="false" customHeight="false" outlineLevel="0" collapsed="false">
      <c r="A165" s="2" t="n">
        <v>164</v>
      </c>
      <c r="B165" s="2" t="s">
        <v>602</v>
      </c>
      <c r="C165" s="2" t="s">
        <v>603</v>
      </c>
      <c r="D165" s="2" t="s">
        <v>252</v>
      </c>
      <c r="E165" s="2" t="s">
        <v>804</v>
      </c>
      <c r="F165" s="2" t="s">
        <v>805</v>
      </c>
      <c r="G165" s="2" t="s">
        <v>806</v>
      </c>
      <c r="H165" s="2" t="s">
        <v>807</v>
      </c>
      <c r="I165" s="2"/>
      <c r="J165" s="2"/>
      <c r="K165" s="3" t="s">
        <v>7</v>
      </c>
      <c r="L165" s="2" t="s">
        <v>808</v>
      </c>
    </row>
    <row r="166" customFormat="false" ht="23.85" hidden="false" customHeight="false" outlineLevel="0" collapsed="false">
      <c r="A166" s="2" t="n">
        <v>165</v>
      </c>
      <c r="B166" s="2" t="s">
        <v>602</v>
      </c>
      <c r="C166" s="2" t="s">
        <v>603</v>
      </c>
      <c r="D166" s="2" t="s">
        <v>252</v>
      </c>
      <c r="E166" s="2" t="s">
        <v>809</v>
      </c>
      <c r="F166" s="2" t="s">
        <v>810</v>
      </c>
      <c r="G166" s="2" t="s">
        <v>811</v>
      </c>
      <c r="H166" s="2" t="s">
        <v>812</v>
      </c>
      <c r="I166" s="2"/>
      <c r="J166" s="2"/>
      <c r="K166" s="3" t="s">
        <v>5</v>
      </c>
      <c r="L166" s="2" t="s">
        <v>813</v>
      </c>
    </row>
    <row r="167" customFormat="false" ht="23.85" hidden="false" customHeight="false" outlineLevel="0" collapsed="false">
      <c r="A167" s="2" t="n">
        <v>166</v>
      </c>
      <c r="B167" s="2" t="s">
        <v>602</v>
      </c>
      <c r="C167" s="2" t="s">
        <v>603</v>
      </c>
      <c r="D167" s="2" t="s">
        <v>278</v>
      </c>
      <c r="E167" s="2" t="s">
        <v>814</v>
      </c>
      <c r="F167" s="2" t="s">
        <v>815</v>
      </c>
      <c r="G167" s="2" t="s">
        <v>816</v>
      </c>
      <c r="H167" s="2" t="s">
        <v>817</v>
      </c>
      <c r="I167" s="2" t="s">
        <v>818</v>
      </c>
      <c r="J167" s="2" t="s">
        <v>819</v>
      </c>
      <c r="K167" s="3" t="s">
        <v>820</v>
      </c>
      <c r="L167" s="2"/>
    </row>
    <row r="168" customFormat="false" ht="23.85" hidden="false" customHeight="false" outlineLevel="0" collapsed="false">
      <c r="A168" s="2" t="n">
        <v>167</v>
      </c>
      <c r="B168" s="2" t="s">
        <v>602</v>
      </c>
      <c r="C168" s="2" t="s">
        <v>821</v>
      </c>
      <c r="D168" s="2" t="s">
        <v>14</v>
      </c>
      <c r="E168" s="2" t="s">
        <v>822</v>
      </c>
      <c r="F168" s="2" t="s">
        <v>823</v>
      </c>
      <c r="G168" s="2" t="s">
        <v>824</v>
      </c>
      <c r="H168" s="2" t="s">
        <v>825</v>
      </c>
      <c r="I168" s="2" t="s">
        <v>826</v>
      </c>
      <c r="J168" s="2"/>
      <c r="K168" s="3" t="s">
        <v>8</v>
      </c>
      <c r="L168" s="2" t="s">
        <v>827</v>
      </c>
    </row>
    <row r="169" customFormat="false" ht="23.85" hidden="false" customHeight="false" outlineLevel="0" collapsed="false">
      <c r="A169" s="2" t="n">
        <v>168</v>
      </c>
      <c r="B169" s="2" t="s">
        <v>602</v>
      </c>
      <c r="C169" s="2" t="s">
        <v>821</v>
      </c>
      <c r="D169" s="2" t="s">
        <v>14</v>
      </c>
      <c r="E169" s="2" t="s">
        <v>828</v>
      </c>
      <c r="F169" s="2" t="s">
        <v>829</v>
      </c>
      <c r="G169" s="2" t="s">
        <v>830</v>
      </c>
      <c r="H169" s="2" t="s">
        <v>831</v>
      </c>
      <c r="I169" s="2" t="s">
        <v>832</v>
      </c>
      <c r="J169" s="2"/>
      <c r="K169" s="3" t="s">
        <v>5</v>
      </c>
      <c r="L169" s="2" t="s">
        <v>833</v>
      </c>
    </row>
    <row r="170" customFormat="false" ht="23.85" hidden="false" customHeight="false" outlineLevel="0" collapsed="false">
      <c r="A170" s="2" t="n">
        <v>169</v>
      </c>
      <c r="B170" s="2" t="s">
        <v>602</v>
      </c>
      <c r="C170" s="2" t="s">
        <v>821</v>
      </c>
      <c r="D170" s="2" t="s">
        <v>14</v>
      </c>
      <c r="E170" s="2" t="s">
        <v>834</v>
      </c>
      <c r="F170" s="2" t="s">
        <v>835</v>
      </c>
      <c r="G170" s="2" t="s">
        <v>836</v>
      </c>
      <c r="H170" s="2" t="s">
        <v>837</v>
      </c>
      <c r="I170" s="2" t="s">
        <v>838</v>
      </c>
      <c r="J170" s="2"/>
      <c r="K170" s="3" t="s">
        <v>6</v>
      </c>
      <c r="L170" s="2" t="s">
        <v>839</v>
      </c>
    </row>
    <row r="171" customFormat="false" ht="23.85" hidden="false" customHeight="false" outlineLevel="0" collapsed="false">
      <c r="A171" s="2" t="n">
        <v>170</v>
      </c>
      <c r="B171" s="2" t="s">
        <v>602</v>
      </c>
      <c r="C171" s="2" t="s">
        <v>821</v>
      </c>
      <c r="D171" s="2" t="s">
        <v>14</v>
      </c>
      <c r="E171" s="2" t="s">
        <v>840</v>
      </c>
      <c r="F171" s="2" t="s">
        <v>841</v>
      </c>
      <c r="G171" s="2" t="s">
        <v>842</v>
      </c>
      <c r="H171" s="2" t="s">
        <v>843</v>
      </c>
      <c r="I171" s="2" t="s">
        <v>844</v>
      </c>
      <c r="J171" s="2"/>
      <c r="K171" s="3" t="s">
        <v>7</v>
      </c>
      <c r="L171" s="2" t="s">
        <v>845</v>
      </c>
    </row>
    <row r="172" customFormat="false" ht="23.85" hidden="false" customHeight="false" outlineLevel="0" collapsed="false">
      <c r="A172" s="2" t="n">
        <v>171</v>
      </c>
      <c r="B172" s="2" t="s">
        <v>602</v>
      </c>
      <c r="C172" s="2" t="s">
        <v>821</v>
      </c>
      <c r="D172" s="2" t="s">
        <v>14</v>
      </c>
      <c r="E172" s="2" t="s">
        <v>846</v>
      </c>
      <c r="F172" s="2" t="s">
        <v>847</v>
      </c>
      <c r="G172" s="2" t="s">
        <v>848</v>
      </c>
      <c r="H172" s="2" t="s">
        <v>849</v>
      </c>
      <c r="I172" s="2" t="s">
        <v>850</v>
      </c>
      <c r="J172" s="2"/>
      <c r="K172" s="3" t="s">
        <v>5</v>
      </c>
      <c r="L172" s="2" t="s">
        <v>851</v>
      </c>
    </row>
    <row r="173" customFormat="false" ht="23.85" hidden="false" customHeight="false" outlineLevel="0" collapsed="false">
      <c r="A173" s="2" t="n">
        <v>172</v>
      </c>
      <c r="B173" s="2" t="s">
        <v>602</v>
      </c>
      <c r="C173" s="2" t="s">
        <v>821</v>
      </c>
      <c r="D173" s="2" t="s">
        <v>14</v>
      </c>
      <c r="E173" s="2" t="s">
        <v>852</v>
      </c>
      <c r="F173" s="2" t="s">
        <v>853</v>
      </c>
      <c r="G173" s="2" t="s">
        <v>854</v>
      </c>
      <c r="H173" s="2" t="s">
        <v>855</v>
      </c>
      <c r="I173" s="2" t="s">
        <v>856</v>
      </c>
      <c r="J173" s="2"/>
      <c r="K173" s="3" t="s">
        <v>5</v>
      </c>
      <c r="L173" s="2" t="s">
        <v>857</v>
      </c>
    </row>
    <row r="174" customFormat="false" ht="23.85" hidden="false" customHeight="false" outlineLevel="0" collapsed="false">
      <c r="A174" s="2" t="n">
        <v>173</v>
      </c>
      <c r="B174" s="2" t="s">
        <v>602</v>
      </c>
      <c r="C174" s="2" t="s">
        <v>821</v>
      </c>
      <c r="D174" s="2" t="s">
        <v>14</v>
      </c>
      <c r="E174" s="2" t="s">
        <v>858</v>
      </c>
      <c r="F174" s="2" t="s">
        <v>859</v>
      </c>
      <c r="G174" s="2" t="s">
        <v>860</v>
      </c>
      <c r="H174" s="2" t="s">
        <v>861</v>
      </c>
      <c r="I174" s="2" t="s">
        <v>862</v>
      </c>
      <c r="J174" s="2"/>
      <c r="K174" s="3" t="s">
        <v>6</v>
      </c>
      <c r="L174" s="2" t="s">
        <v>863</v>
      </c>
    </row>
    <row r="175" customFormat="false" ht="23.85" hidden="false" customHeight="false" outlineLevel="0" collapsed="false">
      <c r="A175" s="2" t="n">
        <v>174</v>
      </c>
      <c r="B175" s="2" t="s">
        <v>602</v>
      </c>
      <c r="C175" s="2" t="s">
        <v>821</v>
      </c>
      <c r="D175" s="2" t="s">
        <v>14</v>
      </c>
      <c r="E175" s="2" t="s">
        <v>864</v>
      </c>
      <c r="F175" s="2" t="s">
        <v>865</v>
      </c>
      <c r="G175" s="2" t="s">
        <v>866</v>
      </c>
      <c r="H175" s="2" t="s">
        <v>867</v>
      </c>
      <c r="I175" s="2" t="s">
        <v>868</v>
      </c>
      <c r="J175" s="2"/>
      <c r="K175" s="3" t="s">
        <v>7</v>
      </c>
      <c r="L175" s="2" t="s">
        <v>869</v>
      </c>
    </row>
    <row r="176" customFormat="false" ht="23.85" hidden="false" customHeight="false" outlineLevel="0" collapsed="false">
      <c r="A176" s="2" t="n">
        <v>175</v>
      </c>
      <c r="B176" s="2" t="s">
        <v>602</v>
      </c>
      <c r="C176" s="2" t="s">
        <v>821</v>
      </c>
      <c r="D176" s="2" t="s">
        <v>14</v>
      </c>
      <c r="E176" s="2" t="s">
        <v>870</v>
      </c>
      <c r="F176" s="2" t="s">
        <v>871</v>
      </c>
      <c r="G176" s="2" t="s">
        <v>872</v>
      </c>
      <c r="H176" s="2" t="s">
        <v>873</v>
      </c>
      <c r="I176" s="2" t="s">
        <v>874</v>
      </c>
      <c r="J176" s="2"/>
      <c r="K176" s="3" t="s">
        <v>6</v>
      </c>
      <c r="L176" s="2" t="s">
        <v>875</v>
      </c>
    </row>
    <row r="177" customFormat="false" ht="23.85" hidden="false" customHeight="false" outlineLevel="0" collapsed="false">
      <c r="A177" s="2" t="n">
        <v>176</v>
      </c>
      <c r="B177" s="2" t="s">
        <v>602</v>
      </c>
      <c r="C177" s="2" t="s">
        <v>821</v>
      </c>
      <c r="D177" s="2" t="s">
        <v>14</v>
      </c>
      <c r="E177" s="2" t="s">
        <v>876</v>
      </c>
      <c r="F177" s="2" t="s">
        <v>877</v>
      </c>
      <c r="G177" s="2" t="s">
        <v>878</v>
      </c>
      <c r="H177" s="2" t="s">
        <v>879</v>
      </c>
      <c r="I177" s="2" t="s">
        <v>880</v>
      </c>
      <c r="J177" s="2"/>
      <c r="K177" s="3" t="s">
        <v>8</v>
      </c>
      <c r="L177" s="2" t="s">
        <v>881</v>
      </c>
    </row>
    <row r="178" customFormat="false" ht="23.85" hidden="false" customHeight="false" outlineLevel="0" collapsed="false">
      <c r="A178" s="2" t="n">
        <v>177</v>
      </c>
      <c r="B178" s="2" t="s">
        <v>602</v>
      </c>
      <c r="C178" s="2" t="s">
        <v>821</v>
      </c>
      <c r="D178" s="2" t="s">
        <v>14</v>
      </c>
      <c r="E178" s="2" t="s">
        <v>882</v>
      </c>
      <c r="F178" s="2" t="s">
        <v>883</v>
      </c>
      <c r="G178" s="2" t="s">
        <v>884</v>
      </c>
      <c r="H178" s="2" t="s">
        <v>885</v>
      </c>
      <c r="I178" s="2" t="s">
        <v>886</v>
      </c>
      <c r="J178" s="2"/>
      <c r="K178" s="3" t="s">
        <v>7</v>
      </c>
      <c r="L178" s="2" t="s">
        <v>887</v>
      </c>
    </row>
    <row r="179" customFormat="false" ht="23.85" hidden="false" customHeight="false" outlineLevel="0" collapsed="false">
      <c r="A179" s="2" t="n">
        <v>178</v>
      </c>
      <c r="B179" s="2" t="s">
        <v>602</v>
      </c>
      <c r="C179" s="2" t="s">
        <v>821</v>
      </c>
      <c r="D179" s="2" t="s">
        <v>14</v>
      </c>
      <c r="E179" s="2" t="s">
        <v>888</v>
      </c>
      <c r="F179" s="2" t="s">
        <v>889</v>
      </c>
      <c r="G179" s="2" t="s">
        <v>890</v>
      </c>
      <c r="H179" s="2" t="s">
        <v>891</v>
      </c>
      <c r="I179" s="2" t="s">
        <v>892</v>
      </c>
      <c r="J179" s="2"/>
      <c r="K179" s="3" t="s">
        <v>5</v>
      </c>
      <c r="L179" s="2" t="s">
        <v>893</v>
      </c>
    </row>
    <row r="180" customFormat="false" ht="23.85" hidden="false" customHeight="false" outlineLevel="0" collapsed="false">
      <c r="A180" s="2" t="n">
        <v>179</v>
      </c>
      <c r="B180" s="2" t="s">
        <v>602</v>
      </c>
      <c r="C180" s="2" t="s">
        <v>821</v>
      </c>
      <c r="D180" s="2" t="s">
        <v>14</v>
      </c>
      <c r="E180" s="2" t="s">
        <v>894</v>
      </c>
      <c r="F180" s="2" t="s">
        <v>895</v>
      </c>
      <c r="G180" s="2" t="s">
        <v>896</v>
      </c>
      <c r="H180" s="2" t="s">
        <v>897</v>
      </c>
      <c r="I180" s="2" t="s">
        <v>898</v>
      </c>
      <c r="J180" s="2"/>
      <c r="K180" s="3" t="s">
        <v>5</v>
      </c>
      <c r="L180" s="2" t="s">
        <v>899</v>
      </c>
    </row>
    <row r="181" customFormat="false" ht="23.85" hidden="false" customHeight="false" outlineLevel="0" collapsed="false">
      <c r="A181" s="2" t="n">
        <v>180</v>
      </c>
      <c r="B181" s="2" t="s">
        <v>602</v>
      </c>
      <c r="C181" s="2" t="s">
        <v>821</v>
      </c>
      <c r="D181" s="2" t="s">
        <v>14</v>
      </c>
      <c r="E181" s="2" t="s">
        <v>900</v>
      </c>
      <c r="F181" s="2" t="s">
        <v>901</v>
      </c>
      <c r="G181" s="2" t="s">
        <v>902</v>
      </c>
      <c r="H181" s="2" t="s">
        <v>903</v>
      </c>
      <c r="I181" s="2" t="s">
        <v>904</v>
      </c>
      <c r="J181" s="2"/>
      <c r="K181" s="3" t="s">
        <v>7</v>
      </c>
      <c r="L181" s="2" t="s">
        <v>905</v>
      </c>
    </row>
    <row r="182" customFormat="false" ht="23.85" hidden="false" customHeight="false" outlineLevel="0" collapsed="false">
      <c r="A182" s="2" t="n">
        <v>181</v>
      </c>
      <c r="B182" s="2" t="s">
        <v>602</v>
      </c>
      <c r="C182" s="2" t="s">
        <v>821</v>
      </c>
      <c r="D182" s="2" t="s">
        <v>14</v>
      </c>
      <c r="E182" s="2" t="s">
        <v>906</v>
      </c>
      <c r="F182" s="2" t="s">
        <v>907</v>
      </c>
      <c r="G182" s="2" t="s">
        <v>908</v>
      </c>
      <c r="H182" s="2" t="s">
        <v>909</v>
      </c>
      <c r="I182" s="2" t="s">
        <v>910</v>
      </c>
      <c r="J182" s="2"/>
      <c r="K182" s="3" t="s">
        <v>7</v>
      </c>
      <c r="L182" s="2" t="s">
        <v>911</v>
      </c>
    </row>
    <row r="183" customFormat="false" ht="23.85" hidden="false" customHeight="false" outlineLevel="0" collapsed="false">
      <c r="A183" s="2" t="n">
        <v>182</v>
      </c>
      <c r="B183" s="2" t="s">
        <v>602</v>
      </c>
      <c r="C183" s="2" t="s">
        <v>821</v>
      </c>
      <c r="D183" s="2" t="s">
        <v>14</v>
      </c>
      <c r="E183" s="2" t="s">
        <v>912</v>
      </c>
      <c r="F183" s="2" t="s">
        <v>913</v>
      </c>
      <c r="G183" s="2" t="s">
        <v>914</v>
      </c>
      <c r="H183" s="2" t="s">
        <v>915</v>
      </c>
      <c r="I183" s="2" t="s">
        <v>916</v>
      </c>
      <c r="J183" s="2"/>
      <c r="K183" s="3" t="s">
        <v>8</v>
      </c>
      <c r="L183" s="2" t="s">
        <v>917</v>
      </c>
    </row>
    <row r="184" customFormat="false" ht="23.85" hidden="false" customHeight="false" outlineLevel="0" collapsed="false">
      <c r="A184" s="2" t="n">
        <v>183</v>
      </c>
      <c r="B184" s="2" t="s">
        <v>602</v>
      </c>
      <c r="C184" s="2" t="s">
        <v>821</v>
      </c>
      <c r="D184" s="2" t="s">
        <v>14</v>
      </c>
      <c r="E184" s="2" t="s">
        <v>918</v>
      </c>
      <c r="F184" s="2" t="s">
        <v>919</v>
      </c>
      <c r="G184" s="2" t="s">
        <v>920</v>
      </c>
      <c r="H184" s="2" t="s">
        <v>849</v>
      </c>
      <c r="I184" s="2" t="s">
        <v>921</v>
      </c>
      <c r="J184" s="2"/>
      <c r="K184" s="3" t="s">
        <v>8</v>
      </c>
      <c r="L184" s="2" t="s">
        <v>922</v>
      </c>
    </row>
    <row r="185" customFormat="false" ht="23.85" hidden="false" customHeight="false" outlineLevel="0" collapsed="false">
      <c r="A185" s="2" t="n">
        <v>184</v>
      </c>
      <c r="B185" s="2" t="s">
        <v>602</v>
      </c>
      <c r="C185" s="2" t="s">
        <v>821</v>
      </c>
      <c r="D185" s="2" t="s">
        <v>14</v>
      </c>
      <c r="E185" s="2" t="s">
        <v>923</v>
      </c>
      <c r="F185" s="2" t="s">
        <v>924</v>
      </c>
      <c r="G185" s="2" t="s">
        <v>925</v>
      </c>
      <c r="H185" s="2" t="s">
        <v>926</v>
      </c>
      <c r="I185" s="2" t="s">
        <v>927</v>
      </c>
      <c r="J185" s="2"/>
      <c r="K185" s="3" t="s">
        <v>6</v>
      </c>
      <c r="L185" s="2" t="s">
        <v>928</v>
      </c>
    </row>
    <row r="186" customFormat="false" ht="23.85" hidden="false" customHeight="false" outlineLevel="0" collapsed="false">
      <c r="A186" s="2" t="n">
        <v>185</v>
      </c>
      <c r="B186" s="2" t="s">
        <v>602</v>
      </c>
      <c r="C186" s="2" t="s">
        <v>821</v>
      </c>
      <c r="D186" s="2" t="s">
        <v>14</v>
      </c>
      <c r="E186" s="2" t="s">
        <v>929</v>
      </c>
      <c r="F186" s="2" t="s">
        <v>930</v>
      </c>
      <c r="G186" s="2" t="s">
        <v>931</v>
      </c>
      <c r="H186" s="2" t="s">
        <v>932</v>
      </c>
      <c r="I186" s="2" t="s">
        <v>933</v>
      </c>
      <c r="J186" s="2"/>
      <c r="K186" s="3" t="s">
        <v>7</v>
      </c>
      <c r="L186" s="2" t="s">
        <v>934</v>
      </c>
    </row>
    <row r="187" customFormat="false" ht="23.85" hidden="false" customHeight="false" outlineLevel="0" collapsed="false">
      <c r="A187" s="2" t="n">
        <v>186</v>
      </c>
      <c r="B187" s="2" t="s">
        <v>602</v>
      </c>
      <c r="C187" s="2" t="s">
        <v>821</v>
      </c>
      <c r="D187" s="2" t="s">
        <v>14</v>
      </c>
      <c r="E187" s="2" t="s">
        <v>935</v>
      </c>
      <c r="F187" s="2" t="s">
        <v>936</v>
      </c>
      <c r="G187" s="2" t="s">
        <v>937</v>
      </c>
      <c r="H187" s="2" t="s">
        <v>938</v>
      </c>
      <c r="I187" s="2" t="s">
        <v>939</v>
      </c>
      <c r="J187" s="2"/>
      <c r="K187" s="3" t="s">
        <v>8</v>
      </c>
      <c r="L187" s="2" t="s">
        <v>940</v>
      </c>
    </row>
    <row r="188" customFormat="false" ht="23.85" hidden="false" customHeight="false" outlineLevel="0" collapsed="false">
      <c r="A188" s="2" t="n">
        <v>187</v>
      </c>
      <c r="B188" s="2" t="s">
        <v>602</v>
      </c>
      <c r="C188" s="2" t="s">
        <v>821</v>
      </c>
      <c r="D188" s="2" t="s">
        <v>14</v>
      </c>
      <c r="E188" s="2" t="s">
        <v>941</v>
      </c>
      <c r="F188" s="2" t="s">
        <v>942</v>
      </c>
      <c r="G188" s="2" t="s">
        <v>943</v>
      </c>
      <c r="H188" s="2" t="s">
        <v>944</v>
      </c>
      <c r="I188" s="2" t="s">
        <v>945</v>
      </c>
      <c r="J188" s="2"/>
      <c r="K188" s="3" t="s">
        <v>7</v>
      </c>
      <c r="L188" s="2" t="s">
        <v>946</v>
      </c>
    </row>
    <row r="189" customFormat="false" ht="23.85" hidden="false" customHeight="false" outlineLevel="0" collapsed="false">
      <c r="A189" s="2" t="n">
        <v>188</v>
      </c>
      <c r="B189" s="2" t="s">
        <v>602</v>
      </c>
      <c r="C189" s="2" t="s">
        <v>821</v>
      </c>
      <c r="D189" s="2" t="s">
        <v>14</v>
      </c>
      <c r="E189" s="2" t="s">
        <v>947</v>
      </c>
      <c r="F189" s="2" t="s">
        <v>948</v>
      </c>
      <c r="G189" s="2" t="s">
        <v>70</v>
      </c>
      <c r="H189" s="2" t="s">
        <v>949</v>
      </c>
      <c r="I189" s="2" t="s">
        <v>950</v>
      </c>
      <c r="J189" s="2"/>
      <c r="K189" s="3" t="s">
        <v>7</v>
      </c>
      <c r="L189" s="2" t="s">
        <v>951</v>
      </c>
    </row>
    <row r="190" customFormat="false" ht="23.85" hidden="false" customHeight="false" outlineLevel="0" collapsed="false">
      <c r="A190" s="2" t="n">
        <v>189</v>
      </c>
      <c r="B190" s="2" t="s">
        <v>602</v>
      </c>
      <c r="C190" s="2" t="s">
        <v>821</v>
      </c>
      <c r="D190" s="2" t="s">
        <v>14</v>
      </c>
      <c r="E190" s="2" t="s">
        <v>952</v>
      </c>
      <c r="F190" s="2" t="s">
        <v>953</v>
      </c>
      <c r="G190" s="2" t="s">
        <v>954</v>
      </c>
      <c r="H190" s="2" t="s">
        <v>955</v>
      </c>
      <c r="I190" s="2" t="s">
        <v>956</v>
      </c>
      <c r="J190" s="2"/>
      <c r="K190" s="3" t="s">
        <v>8</v>
      </c>
      <c r="L190" s="2" t="s">
        <v>957</v>
      </c>
    </row>
    <row r="191" customFormat="false" ht="23.85" hidden="false" customHeight="false" outlineLevel="0" collapsed="false">
      <c r="A191" s="2" t="n">
        <v>190</v>
      </c>
      <c r="B191" s="2" t="s">
        <v>602</v>
      </c>
      <c r="C191" s="2" t="s">
        <v>821</v>
      </c>
      <c r="D191" s="2" t="s">
        <v>14</v>
      </c>
      <c r="E191" s="2" t="s">
        <v>958</v>
      </c>
      <c r="F191" s="2" t="s">
        <v>959</v>
      </c>
      <c r="G191" s="2" t="s">
        <v>960</v>
      </c>
      <c r="H191" s="2" t="s">
        <v>961</v>
      </c>
      <c r="I191" s="2" t="s">
        <v>962</v>
      </c>
      <c r="J191" s="2"/>
      <c r="K191" s="3" t="s">
        <v>6</v>
      </c>
      <c r="L191" s="2" t="s">
        <v>963</v>
      </c>
    </row>
    <row r="192" customFormat="false" ht="23.85" hidden="false" customHeight="false" outlineLevel="0" collapsed="false">
      <c r="A192" s="2" t="n">
        <v>191</v>
      </c>
      <c r="B192" s="2" t="s">
        <v>602</v>
      </c>
      <c r="C192" s="2" t="s">
        <v>821</v>
      </c>
      <c r="D192" s="2" t="s">
        <v>14</v>
      </c>
      <c r="E192" s="2" t="s">
        <v>964</v>
      </c>
      <c r="F192" s="2" t="s">
        <v>965</v>
      </c>
      <c r="G192" s="2" t="s">
        <v>966</v>
      </c>
      <c r="H192" s="2" t="s">
        <v>967</v>
      </c>
      <c r="I192" s="2" t="s">
        <v>968</v>
      </c>
      <c r="J192" s="2"/>
      <c r="K192" s="3" t="s">
        <v>6</v>
      </c>
      <c r="L192" s="2" t="s">
        <v>969</v>
      </c>
    </row>
    <row r="193" customFormat="false" ht="23.85" hidden="false" customHeight="false" outlineLevel="0" collapsed="false">
      <c r="A193" s="2" t="n">
        <v>192</v>
      </c>
      <c r="B193" s="2" t="s">
        <v>602</v>
      </c>
      <c r="C193" s="2" t="s">
        <v>821</v>
      </c>
      <c r="D193" s="2" t="s">
        <v>14</v>
      </c>
      <c r="E193" s="2" t="s">
        <v>970</v>
      </c>
      <c r="F193" s="2" t="s">
        <v>971</v>
      </c>
      <c r="G193" s="2" t="s">
        <v>972</v>
      </c>
      <c r="H193" s="2" t="s">
        <v>973</v>
      </c>
      <c r="I193" s="2" t="s">
        <v>974</v>
      </c>
      <c r="J193" s="2"/>
      <c r="K193" s="3" t="s">
        <v>5</v>
      </c>
      <c r="L193" s="2" t="s">
        <v>975</v>
      </c>
    </row>
    <row r="194" customFormat="false" ht="23.85" hidden="false" customHeight="false" outlineLevel="0" collapsed="false">
      <c r="A194" s="2" t="n">
        <v>193</v>
      </c>
      <c r="B194" s="2" t="s">
        <v>602</v>
      </c>
      <c r="C194" s="2" t="s">
        <v>821</v>
      </c>
      <c r="D194" s="2" t="s">
        <v>189</v>
      </c>
      <c r="E194" s="2" t="s">
        <v>976</v>
      </c>
      <c r="F194" s="2" t="s">
        <v>977</v>
      </c>
      <c r="G194" s="2" t="s">
        <v>978</v>
      </c>
      <c r="H194" s="2" t="s">
        <v>979</v>
      </c>
      <c r="I194" s="2" t="s">
        <v>980</v>
      </c>
      <c r="J194" s="2"/>
      <c r="K194" s="3" t="s">
        <v>8</v>
      </c>
      <c r="L194" s="2" t="s">
        <v>922</v>
      </c>
    </row>
    <row r="195" customFormat="false" ht="23.85" hidden="false" customHeight="false" outlineLevel="0" collapsed="false">
      <c r="A195" s="2" t="n">
        <v>194</v>
      </c>
      <c r="B195" s="2" t="s">
        <v>602</v>
      </c>
      <c r="C195" s="2" t="s">
        <v>821</v>
      </c>
      <c r="D195" s="2" t="s">
        <v>189</v>
      </c>
      <c r="E195" s="2" t="s">
        <v>981</v>
      </c>
      <c r="F195" s="2" t="s">
        <v>982</v>
      </c>
      <c r="G195" s="2" t="s">
        <v>504</v>
      </c>
      <c r="H195" s="2" t="s">
        <v>204</v>
      </c>
      <c r="I195" s="2" t="s">
        <v>209</v>
      </c>
      <c r="J195" s="2"/>
      <c r="K195" s="3" t="s">
        <v>5</v>
      </c>
      <c r="L195" s="2" t="s">
        <v>983</v>
      </c>
    </row>
    <row r="196" customFormat="false" ht="23.85" hidden="false" customHeight="false" outlineLevel="0" collapsed="false">
      <c r="A196" s="2" t="n">
        <v>195</v>
      </c>
      <c r="B196" s="2" t="s">
        <v>602</v>
      </c>
      <c r="C196" s="2" t="s">
        <v>821</v>
      </c>
      <c r="D196" s="2" t="s">
        <v>189</v>
      </c>
      <c r="E196" s="2" t="s">
        <v>984</v>
      </c>
      <c r="F196" s="2" t="s">
        <v>985</v>
      </c>
      <c r="G196" s="2" t="s">
        <v>986</v>
      </c>
      <c r="H196" s="2" t="s">
        <v>987</v>
      </c>
      <c r="I196" s="2" t="s">
        <v>988</v>
      </c>
      <c r="J196" s="2"/>
      <c r="K196" s="3" t="s">
        <v>6</v>
      </c>
      <c r="L196" s="2" t="s">
        <v>989</v>
      </c>
    </row>
    <row r="197" customFormat="false" ht="23.85" hidden="false" customHeight="false" outlineLevel="0" collapsed="false">
      <c r="A197" s="2" t="n">
        <v>196</v>
      </c>
      <c r="B197" s="2" t="s">
        <v>602</v>
      </c>
      <c r="C197" s="2" t="s">
        <v>821</v>
      </c>
      <c r="D197" s="2" t="s">
        <v>189</v>
      </c>
      <c r="E197" s="2" t="s">
        <v>990</v>
      </c>
      <c r="F197" s="2" t="s">
        <v>204</v>
      </c>
      <c r="G197" s="2" t="s">
        <v>991</v>
      </c>
      <c r="H197" s="2" t="s">
        <v>316</v>
      </c>
      <c r="I197" s="2" t="s">
        <v>314</v>
      </c>
      <c r="J197" s="2"/>
      <c r="K197" s="3" t="s">
        <v>7</v>
      </c>
      <c r="L197" s="2" t="s">
        <v>992</v>
      </c>
    </row>
    <row r="198" customFormat="false" ht="23.85" hidden="false" customHeight="false" outlineLevel="0" collapsed="false">
      <c r="A198" s="2" t="n">
        <v>197</v>
      </c>
      <c r="B198" s="2" t="s">
        <v>602</v>
      </c>
      <c r="C198" s="2" t="s">
        <v>821</v>
      </c>
      <c r="D198" s="2" t="s">
        <v>219</v>
      </c>
      <c r="E198" s="2" t="s">
        <v>993</v>
      </c>
      <c r="F198" s="2" t="s">
        <v>221</v>
      </c>
      <c r="G198" s="2" t="s">
        <v>222</v>
      </c>
      <c r="H198" s="2"/>
      <c r="I198" s="2"/>
      <c r="J198" s="2"/>
      <c r="K198" s="3" t="s">
        <v>223</v>
      </c>
      <c r="L198" s="2" t="s">
        <v>994</v>
      </c>
    </row>
    <row r="199" customFormat="false" ht="23.85" hidden="false" customHeight="false" outlineLevel="0" collapsed="false">
      <c r="A199" s="2" t="n">
        <v>198</v>
      </c>
      <c r="B199" s="2" t="s">
        <v>602</v>
      </c>
      <c r="C199" s="2" t="s">
        <v>821</v>
      </c>
      <c r="D199" s="2" t="s">
        <v>219</v>
      </c>
      <c r="E199" s="2" t="s">
        <v>995</v>
      </c>
      <c r="F199" s="2" t="s">
        <v>221</v>
      </c>
      <c r="G199" s="2" t="s">
        <v>222</v>
      </c>
      <c r="H199" s="2"/>
      <c r="I199" s="2"/>
      <c r="J199" s="2"/>
      <c r="K199" s="3" t="s">
        <v>226</v>
      </c>
      <c r="L199" s="2" t="s">
        <v>996</v>
      </c>
    </row>
    <row r="200" customFormat="false" ht="23.85" hidden="false" customHeight="false" outlineLevel="0" collapsed="false">
      <c r="A200" s="2" t="n">
        <v>199</v>
      </c>
      <c r="B200" s="2" t="s">
        <v>602</v>
      </c>
      <c r="C200" s="2" t="s">
        <v>821</v>
      </c>
      <c r="D200" s="2" t="s">
        <v>219</v>
      </c>
      <c r="E200" s="2" t="s">
        <v>997</v>
      </c>
      <c r="F200" s="2" t="s">
        <v>221</v>
      </c>
      <c r="G200" s="2" t="s">
        <v>222</v>
      </c>
      <c r="H200" s="2"/>
      <c r="I200" s="2"/>
      <c r="J200" s="2"/>
      <c r="K200" s="3" t="s">
        <v>226</v>
      </c>
      <c r="L200" s="2" t="s">
        <v>998</v>
      </c>
    </row>
    <row r="201" customFormat="false" ht="23.85" hidden="false" customHeight="false" outlineLevel="0" collapsed="false">
      <c r="A201" s="2" t="n">
        <v>200</v>
      </c>
      <c r="B201" s="2" t="s">
        <v>602</v>
      </c>
      <c r="C201" s="2" t="s">
        <v>821</v>
      </c>
      <c r="D201" s="2" t="s">
        <v>219</v>
      </c>
      <c r="E201" s="2" t="s">
        <v>999</v>
      </c>
      <c r="F201" s="2" t="s">
        <v>221</v>
      </c>
      <c r="G201" s="2" t="s">
        <v>222</v>
      </c>
      <c r="H201" s="2"/>
      <c r="I201" s="2"/>
      <c r="J201" s="2"/>
      <c r="K201" s="3" t="s">
        <v>223</v>
      </c>
      <c r="L201" s="2" t="s">
        <v>1000</v>
      </c>
    </row>
    <row r="202" customFormat="false" ht="23.85" hidden="false" customHeight="false" outlineLevel="0" collapsed="false">
      <c r="A202" s="2" t="n">
        <v>201</v>
      </c>
      <c r="B202" s="2" t="s">
        <v>602</v>
      </c>
      <c r="C202" s="2" t="s">
        <v>821</v>
      </c>
      <c r="D202" s="2" t="s">
        <v>219</v>
      </c>
      <c r="E202" s="2" t="s">
        <v>1001</v>
      </c>
      <c r="F202" s="2" t="s">
        <v>221</v>
      </c>
      <c r="G202" s="2" t="s">
        <v>222</v>
      </c>
      <c r="H202" s="2"/>
      <c r="I202" s="2"/>
      <c r="J202" s="2"/>
      <c r="K202" s="3" t="s">
        <v>226</v>
      </c>
      <c r="L202" s="2" t="s">
        <v>1002</v>
      </c>
    </row>
    <row r="203" customFormat="false" ht="23.85" hidden="false" customHeight="false" outlineLevel="0" collapsed="false">
      <c r="A203" s="2" t="n">
        <v>202</v>
      </c>
      <c r="B203" s="2" t="s">
        <v>602</v>
      </c>
      <c r="C203" s="2" t="s">
        <v>821</v>
      </c>
      <c r="D203" s="2" t="s">
        <v>219</v>
      </c>
      <c r="E203" s="2" t="s">
        <v>1003</v>
      </c>
      <c r="F203" s="2" t="s">
        <v>221</v>
      </c>
      <c r="G203" s="2" t="s">
        <v>222</v>
      </c>
      <c r="H203" s="2"/>
      <c r="I203" s="2"/>
      <c r="J203" s="2"/>
      <c r="K203" s="3" t="s">
        <v>226</v>
      </c>
      <c r="L203" s="2" t="s">
        <v>1004</v>
      </c>
    </row>
    <row r="204" customFormat="false" ht="23.85" hidden="false" customHeight="false" outlineLevel="0" collapsed="false">
      <c r="A204" s="2" t="n">
        <v>203</v>
      </c>
      <c r="B204" s="2" t="s">
        <v>602</v>
      </c>
      <c r="C204" s="2" t="s">
        <v>821</v>
      </c>
      <c r="D204" s="2" t="s">
        <v>219</v>
      </c>
      <c r="E204" s="2" t="s">
        <v>1005</v>
      </c>
      <c r="F204" s="2" t="s">
        <v>221</v>
      </c>
      <c r="G204" s="2" t="s">
        <v>222</v>
      </c>
      <c r="H204" s="2"/>
      <c r="I204" s="2"/>
      <c r="J204" s="2"/>
      <c r="K204" s="3" t="s">
        <v>223</v>
      </c>
      <c r="L204" s="2" t="s">
        <v>1006</v>
      </c>
    </row>
    <row r="205" customFormat="false" ht="23.85" hidden="false" customHeight="false" outlineLevel="0" collapsed="false">
      <c r="A205" s="2" t="n">
        <v>204</v>
      </c>
      <c r="B205" s="2" t="s">
        <v>602</v>
      </c>
      <c r="C205" s="2" t="s">
        <v>821</v>
      </c>
      <c r="D205" s="2" t="s">
        <v>219</v>
      </c>
      <c r="E205" s="2" t="s">
        <v>1007</v>
      </c>
      <c r="F205" s="2" t="s">
        <v>221</v>
      </c>
      <c r="G205" s="2" t="s">
        <v>222</v>
      </c>
      <c r="H205" s="2"/>
      <c r="I205" s="2"/>
      <c r="J205" s="2"/>
      <c r="K205" s="3" t="s">
        <v>226</v>
      </c>
      <c r="L205" s="2" t="s">
        <v>1008</v>
      </c>
    </row>
    <row r="206" customFormat="false" ht="23.85" hidden="false" customHeight="false" outlineLevel="0" collapsed="false">
      <c r="A206" s="2" t="n">
        <v>205</v>
      </c>
      <c r="B206" s="2" t="s">
        <v>602</v>
      </c>
      <c r="C206" s="2" t="s">
        <v>821</v>
      </c>
      <c r="D206" s="2" t="s">
        <v>219</v>
      </c>
      <c r="E206" s="2" t="s">
        <v>1009</v>
      </c>
      <c r="F206" s="2" t="s">
        <v>221</v>
      </c>
      <c r="G206" s="2" t="s">
        <v>222</v>
      </c>
      <c r="H206" s="2"/>
      <c r="I206" s="2"/>
      <c r="J206" s="2"/>
      <c r="K206" s="3" t="s">
        <v>226</v>
      </c>
      <c r="L206" s="2" t="s">
        <v>1010</v>
      </c>
    </row>
    <row r="207" customFormat="false" ht="23.85" hidden="false" customHeight="false" outlineLevel="0" collapsed="false">
      <c r="A207" s="2" t="n">
        <v>206</v>
      </c>
      <c r="B207" s="2" t="s">
        <v>602</v>
      </c>
      <c r="C207" s="2" t="s">
        <v>821</v>
      </c>
      <c r="D207" s="2" t="s">
        <v>219</v>
      </c>
      <c r="E207" s="2" t="s">
        <v>1011</v>
      </c>
      <c r="F207" s="2" t="s">
        <v>221</v>
      </c>
      <c r="G207" s="2" t="s">
        <v>222</v>
      </c>
      <c r="H207" s="2"/>
      <c r="I207" s="2"/>
      <c r="J207" s="2"/>
      <c r="K207" s="3" t="s">
        <v>223</v>
      </c>
      <c r="L207" s="2" t="s">
        <v>1012</v>
      </c>
    </row>
    <row r="208" customFormat="false" ht="23.85" hidden="false" customHeight="false" outlineLevel="0" collapsed="false">
      <c r="A208" s="2" t="n">
        <v>207</v>
      </c>
      <c r="B208" s="2" t="s">
        <v>602</v>
      </c>
      <c r="C208" s="2" t="s">
        <v>821</v>
      </c>
      <c r="D208" s="2" t="s">
        <v>219</v>
      </c>
      <c r="E208" s="2" t="s">
        <v>1013</v>
      </c>
      <c r="F208" s="2" t="s">
        <v>221</v>
      </c>
      <c r="G208" s="2" t="s">
        <v>222</v>
      </c>
      <c r="H208" s="2"/>
      <c r="I208" s="2"/>
      <c r="J208" s="2"/>
      <c r="K208" s="3" t="s">
        <v>223</v>
      </c>
      <c r="L208" s="2" t="s">
        <v>1014</v>
      </c>
    </row>
    <row r="209" customFormat="false" ht="23.85" hidden="false" customHeight="false" outlineLevel="0" collapsed="false">
      <c r="A209" s="2" t="n">
        <v>208</v>
      </c>
      <c r="B209" s="2" t="s">
        <v>602</v>
      </c>
      <c r="C209" s="2" t="s">
        <v>821</v>
      </c>
      <c r="D209" s="2" t="s">
        <v>252</v>
      </c>
      <c r="E209" s="2" t="s">
        <v>1015</v>
      </c>
      <c r="F209" s="2" t="s">
        <v>1016</v>
      </c>
      <c r="G209" s="2" t="s">
        <v>1017</v>
      </c>
      <c r="H209" s="2" t="s">
        <v>1018</v>
      </c>
      <c r="I209" s="2"/>
      <c r="J209" s="2"/>
      <c r="K209" s="3" t="s">
        <v>5</v>
      </c>
      <c r="L209" s="2" t="s">
        <v>1019</v>
      </c>
    </row>
    <row r="210" customFormat="false" ht="23.85" hidden="false" customHeight="false" outlineLevel="0" collapsed="false">
      <c r="A210" s="2" t="n">
        <v>209</v>
      </c>
      <c r="B210" s="2" t="s">
        <v>602</v>
      </c>
      <c r="C210" s="2" t="s">
        <v>821</v>
      </c>
      <c r="D210" s="2" t="s">
        <v>252</v>
      </c>
      <c r="E210" s="2" t="s">
        <v>1020</v>
      </c>
      <c r="F210" s="2" t="s">
        <v>1021</v>
      </c>
      <c r="G210" s="2" t="s">
        <v>1022</v>
      </c>
      <c r="H210" s="2" t="s">
        <v>1023</v>
      </c>
      <c r="I210" s="2"/>
      <c r="J210" s="2"/>
      <c r="K210" s="3" t="s">
        <v>6</v>
      </c>
      <c r="L210" s="2" t="s">
        <v>1024</v>
      </c>
    </row>
    <row r="211" customFormat="false" ht="23.85" hidden="false" customHeight="false" outlineLevel="0" collapsed="false">
      <c r="A211" s="2" t="n">
        <v>210</v>
      </c>
      <c r="B211" s="2" t="s">
        <v>602</v>
      </c>
      <c r="C211" s="2" t="s">
        <v>821</v>
      </c>
      <c r="D211" s="2" t="s">
        <v>252</v>
      </c>
      <c r="E211" s="2" t="s">
        <v>1025</v>
      </c>
      <c r="F211" s="2" t="s">
        <v>1026</v>
      </c>
      <c r="G211" s="2" t="s">
        <v>1027</v>
      </c>
      <c r="H211" s="2" t="s">
        <v>1028</v>
      </c>
      <c r="I211" s="2"/>
      <c r="J211" s="2"/>
      <c r="K211" s="3" t="s">
        <v>7</v>
      </c>
      <c r="L211" s="2" t="s">
        <v>1029</v>
      </c>
    </row>
    <row r="212" customFormat="false" ht="23.85" hidden="false" customHeight="false" outlineLevel="0" collapsed="false">
      <c r="A212" s="2" t="n">
        <v>211</v>
      </c>
      <c r="B212" s="2" t="s">
        <v>602</v>
      </c>
      <c r="C212" s="2" t="s">
        <v>821</v>
      </c>
      <c r="D212" s="2" t="s">
        <v>252</v>
      </c>
      <c r="E212" s="2" t="s">
        <v>1030</v>
      </c>
      <c r="F212" s="2" t="s">
        <v>1031</v>
      </c>
      <c r="G212" s="2" t="s">
        <v>1032</v>
      </c>
      <c r="H212" s="2" t="s">
        <v>1033</v>
      </c>
      <c r="I212" s="2"/>
      <c r="J212" s="2"/>
      <c r="K212" s="3" t="s">
        <v>5</v>
      </c>
      <c r="L212" s="2" t="s">
        <v>1034</v>
      </c>
    </row>
    <row r="213" customFormat="false" ht="23.85" hidden="false" customHeight="false" outlineLevel="0" collapsed="false">
      <c r="A213" s="2" t="n">
        <v>212</v>
      </c>
      <c r="B213" s="2" t="s">
        <v>602</v>
      </c>
      <c r="C213" s="2" t="s">
        <v>1035</v>
      </c>
      <c r="D213" s="2" t="s">
        <v>14</v>
      </c>
      <c r="E213" s="2" t="s">
        <v>1036</v>
      </c>
      <c r="F213" s="2" t="s">
        <v>1037</v>
      </c>
      <c r="G213" s="2" t="s">
        <v>1038</v>
      </c>
      <c r="H213" s="2" t="s">
        <v>1039</v>
      </c>
      <c r="I213" s="2" t="s">
        <v>1040</v>
      </c>
      <c r="J213" s="2"/>
      <c r="K213" s="3" t="s">
        <v>6</v>
      </c>
      <c r="L213" s="2" t="s">
        <v>1041</v>
      </c>
    </row>
    <row r="214" customFormat="false" ht="23.85" hidden="false" customHeight="false" outlineLevel="0" collapsed="false">
      <c r="A214" s="2" t="n">
        <v>213</v>
      </c>
      <c r="B214" s="2" t="s">
        <v>602</v>
      </c>
      <c r="C214" s="2" t="s">
        <v>1035</v>
      </c>
      <c r="D214" s="2" t="s">
        <v>14</v>
      </c>
      <c r="E214" s="2" t="s">
        <v>1042</v>
      </c>
      <c r="F214" s="2" t="s">
        <v>100</v>
      </c>
      <c r="G214" s="2" t="s">
        <v>1043</v>
      </c>
      <c r="H214" s="2" t="s">
        <v>101</v>
      </c>
      <c r="I214" s="2" t="s">
        <v>1044</v>
      </c>
      <c r="J214" s="2"/>
      <c r="K214" s="3" t="s">
        <v>8</v>
      </c>
      <c r="L214" s="2" t="s">
        <v>1045</v>
      </c>
    </row>
    <row r="215" customFormat="false" ht="23.85" hidden="false" customHeight="false" outlineLevel="0" collapsed="false">
      <c r="A215" s="2" t="n">
        <v>214</v>
      </c>
      <c r="B215" s="2" t="s">
        <v>602</v>
      </c>
      <c r="C215" s="2" t="s">
        <v>1035</v>
      </c>
      <c r="D215" s="2" t="s">
        <v>14</v>
      </c>
      <c r="E215" s="2" t="s">
        <v>1046</v>
      </c>
      <c r="F215" s="2" t="s">
        <v>1047</v>
      </c>
      <c r="G215" s="2" t="s">
        <v>1048</v>
      </c>
      <c r="H215" s="2" t="s">
        <v>1049</v>
      </c>
      <c r="I215" s="2" t="s">
        <v>1050</v>
      </c>
      <c r="J215" s="2"/>
      <c r="K215" s="3" t="s">
        <v>6</v>
      </c>
      <c r="L215" s="2" t="s">
        <v>1051</v>
      </c>
    </row>
    <row r="216" customFormat="false" ht="23.85" hidden="false" customHeight="false" outlineLevel="0" collapsed="false">
      <c r="A216" s="2" t="n">
        <v>215</v>
      </c>
      <c r="B216" s="2" t="s">
        <v>602</v>
      </c>
      <c r="C216" s="2" t="s">
        <v>1035</v>
      </c>
      <c r="D216" s="2" t="s">
        <v>14</v>
      </c>
      <c r="E216" s="2" t="s">
        <v>1052</v>
      </c>
      <c r="F216" s="2" t="s">
        <v>1053</v>
      </c>
      <c r="G216" s="2" t="s">
        <v>1054</v>
      </c>
      <c r="H216" s="2" t="s">
        <v>1055</v>
      </c>
      <c r="I216" s="2" t="s">
        <v>1056</v>
      </c>
      <c r="J216" s="2"/>
      <c r="K216" s="3" t="s">
        <v>7</v>
      </c>
      <c r="L216" s="2" t="s">
        <v>1057</v>
      </c>
    </row>
    <row r="217" customFormat="false" ht="23.85" hidden="false" customHeight="false" outlineLevel="0" collapsed="false">
      <c r="A217" s="2" t="n">
        <v>216</v>
      </c>
      <c r="B217" s="2" t="s">
        <v>602</v>
      </c>
      <c r="C217" s="2" t="s">
        <v>1035</v>
      </c>
      <c r="D217" s="2" t="s">
        <v>14</v>
      </c>
      <c r="E217" s="2" t="s">
        <v>1058</v>
      </c>
      <c r="F217" s="2" t="s">
        <v>1059</v>
      </c>
      <c r="G217" s="2" t="s">
        <v>1060</v>
      </c>
      <c r="H217" s="2" t="s">
        <v>1061</v>
      </c>
      <c r="I217" s="2" t="s">
        <v>1062</v>
      </c>
      <c r="J217" s="2"/>
      <c r="K217" s="3" t="s">
        <v>8</v>
      </c>
      <c r="L217" s="2" t="s">
        <v>1063</v>
      </c>
    </row>
    <row r="218" customFormat="false" ht="23.85" hidden="false" customHeight="false" outlineLevel="0" collapsed="false">
      <c r="A218" s="2" t="n">
        <v>217</v>
      </c>
      <c r="B218" s="2" t="s">
        <v>602</v>
      </c>
      <c r="C218" s="2" t="s">
        <v>1035</v>
      </c>
      <c r="D218" s="2" t="s">
        <v>14</v>
      </c>
      <c r="E218" s="2" t="s">
        <v>1064</v>
      </c>
      <c r="F218" s="2" t="s">
        <v>1065</v>
      </c>
      <c r="G218" s="2" t="s">
        <v>1066</v>
      </c>
      <c r="H218" s="2" t="s">
        <v>1067</v>
      </c>
      <c r="I218" s="2" t="s">
        <v>1068</v>
      </c>
      <c r="J218" s="2"/>
      <c r="K218" s="3" t="s">
        <v>8</v>
      </c>
      <c r="L218" s="2" t="s">
        <v>1069</v>
      </c>
    </row>
    <row r="219" customFormat="false" ht="23.85" hidden="false" customHeight="false" outlineLevel="0" collapsed="false">
      <c r="A219" s="2" t="n">
        <v>218</v>
      </c>
      <c r="B219" s="2" t="s">
        <v>602</v>
      </c>
      <c r="C219" s="2" t="s">
        <v>1035</v>
      </c>
      <c r="D219" s="2" t="s">
        <v>14</v>
      </c>
      <c r="E219" s="2" t="s">
        <v>1070</v>
      </c>
      <c r="F219" s="2" t="s">
        <v>1071</v>
      </c>
      <c r="G219" s="2" t="s">
        <v>1072</v>
      </c>
      <c r="H219" s="2" t="s">
        <v>1073</v>
      </c>
      <c r="I219" s="2" t="s">
        <v>1074</v>
      </c>
      <c r="J219" s="2"/>
      <c r="K219" s="3" t="s">
        <v>7</v>
      </c>
      <c r="L219" s="2" t="s">
        <v>1075</v>
      </c>
    </row>
    <row r="220" customFormat="false" ht="23.85" hidden="false" customHeight="false" outlineLevel="0" collapsed="false">
      <c r="A220" s="2" t="n">
        <v>219</v>
      </c>
      <c r="B220" s="2" t="s">
        <v>602</v>
      </c>
      <c r="C220" s="2" t="s">
        <v>1035</v>
      </c>
      <c r="D220" s="2" t="s">
        <v>14</v>
      </c>
      <c r="E220" s="2" t="s">
        <v>1076</v>
      </c>
      <c r="F220" s="2" t="s">
        <v>1077</v>
      </c>
      <c r="G220" s="2" t="s">
        <v>296</v>
      </c>
      <c r="H220" s="2" t="s">
        <v>1078</v>
      </c>
      <c r="I220" s="2" t="s">
        <v>1079</v>
      </c>
      <c r="J220" s="2"/>
      <c r="K220" s="3" t="s">
        <v>7</v>
      </c>
      <c r="L220" s="2" t="s">
        <v>1080</v>
      </c>
    </row>
    <row r="221" customFormat="false" ht="23.85" hidden="false" customHeight="false" outlineLevel="0" collapsed="false">
      <c r="A221" s="2" t="n">
        <v>220</v>
      </c>
      <c r="B221" s="2" t="s">
        <v>602</v>
      </c>
      <c r="C221" s="2" t="s">
        <v>1035</v>
      </c>
      <c r="D221" s="2" t="s">
        <v>14</v>
      </c>
      <c r="E221" s="2" t="s">
        <v>1081</v>
      </c>
      <c r="F221" s="2" t="s">
        <v>1082</v>
      </c>
      <c r="G221" s="2" t="s">
        <v>1083</v>
      </c>
      <c r="H221" s="2" t="s">
        <v>403</v>
      </c>
      <c r="I221" s="2" t="s">
        <v>370</v>
      </c>
      <c r="J221" s="2"/>
      <c r="K221" s="3" t="s">
        <v>6</v>
      </c>
      <c r="L221" s="2" t="s">
        <v>1084</v>
      </c>
    </row>
    <row r="222" customFormat="false" ht="23.85" hidden="false" customHeight="false" outlineLevel="0" collapsed="false">
      <c r="A222" s="2" t="n">
        <v>221</v>
      </c>
      <c r="B222" s="2" t="s">
        <v>602</v>
      </c>
      <c r="C222" s="2" t="s">
        <v>1035</v>
      </c>
      <c r="D222" s="2" t="s">
        <v>14</v>
      </c>
      <c r="E222" s="2" t="s">
        <v>1085</v>
      </c>
      <c r="F222" s="2" t="s">
        <v>1086</v>
      </c>
      <c r="G222" s="2" t="s">
        <v>367</v>
      </c>
      <c r="H222" s="2" t="s">
        <v>368</v>
      </c>
      <c r="I222" s="2" t="s">
        <v>1087</v>
      </c>
      <c r="J222" s="2"/>
      <c r="K222" s="3" t="s">
        <v>5</v>
      </c>
      <c r="L222" s="2" t="s">
        <v>1088</v>
      </c>
    </row>
    <row r="223" customFormat="false" ht="35.05" hidden="false" customHeight="false" outlineLevel="0" collapsed="false">
      <c r="A223" s="2" t="n">
        <v>222</v>
      </c>
      <c r="B223" s="2" t="s">
        <v>602</v>
      </c>
      <c r="C223" s="2" t="s">
        <v>1035</v>
      </c>
      <c r="D223" s="2" t="s">
        <v>14</v>
      </c>
      <c r="E223" s="2" t="s">
        <v>1089</v>
      </c>
      <c r="F223" s="2" t="s">
        <v>1090</v>
      </c>
      <c r="G223" s="2" t="s">
        <v>1091</v>
      </c>
      <c r="H223" s="2" t="s">
        <v>1092</v>
      </c>
      <c r="I223" s="2" t="s">
        <v>1093</v>
      </c>
      <c r="J223" s="2"/>
      <c r="K223" s="3" t="s">
        <v>5</v>
      </c>
      <c r="L223" s="2" t="s">
        <v>1094</v>
      </c>
    </row>
    <row r="224" customFormat="false" ht="23.85" hidden="false" customHeight="false" outlineLevel="0" collapsed="false">
      <c r="A224" s="2" t="n">
        <v>223</v>
      </c>
      <c r="B224" s="2" t="s">
        <v>602</v>
      </c>
      <c r="C224" s="2" t="s">
        <v>1035</v>
      </c>
      <c r="D224" s="2" t="s">
        <v>14</v>
      </c>
      <c r="E224" s="2" t="s">
        <v>1095</v>
      </c>
      <c r="F224" s="2" t="s">
        <v>1096</v>
      </c>
      <c r="G224" s="2" t="s">
        <v>1097</v>
      </c>
      <c r="H224" s="2" t="s">
        <v>1098</v>
      </c>
      <c r="I224" s="2" t="s">
        <v>1099</v>
      </c>
      <c r="J224" s="2"/>
      <c r="K224" s="3" t="s">
        <v>6</v>
      </c>
      <c r="L224" s="2" t="s">
        <v>1100</v>
      </c>
    </row>
    <row r="225" customFormat="false" ht="23.85" hidden="false" customHeight="false" outlineLevel="0" collapsed="false">
      <c r="A225" s="2" t="n">
        <v>224</v>
      </c>
      <c r="B225" s="2" t="s">
        <v>602</v>
      </c>
      <c r="C225" s="2" t="s">
        <v>1035</v>
      </c>
      <c r="D225" s="2" t="s">
        <v>14</v>
      </c>
      <c r="E225" s="2" t="s">
        <v>1101</v>
      </c>
      <c r="F225" s="2" t="s">
        <v>1102</v>
      </c>
      <c r="G225" s="2" t="s">
        <v>1103</v>
      </c>
      <c r="H225" s="2" t="s">
        <v>1104</v>
      </c>
      <c r="I225" s="2" t="s">
        <v>1105</v>
      </c>
      <c r="J225" s="2"/>
      <c r="K225" s="3" t="s">
        <v>6</v>
      </c>
      <c r="L225" s="2" t="s">
        <v>1106</v>
      </c>
    </row>
    <row r="226" customFormat="false" ht="23.85" hidden="false" customHeight="false" outlineLevel="0" collapsed="false">
      <c r="A226" s="2" t="n">
        <v>225</v>
      </c>
      <c r="B226" s="2" t="s">
        <v>602</v>
      </c>
      <c r="C226" s="2" t="s">
        <v>1035</v>
      </c>
      <c r="D226" s="2" t="s">
        <v>14</v>
      </c>
      <c r="E226" s="2" t="s">
        <v>1107</v>
      </c>
      <c r="F226" s="2" t="s">
        <v>1108</v>
      </c>
      <c r="G226" s="2" t="s">
        <v>19</v>
      </c>
      <c r="H226" s="2" t="s">
        <v>1109</v>
      </c>
      <c r="I226" s="2" t="s">
        <v>1110</v>
      </c>
      <c r="J226" s="2"/>
      <c r="K226" s="3" t="s">
        <v>8</v>
      </c>
      <c r="L226" s="2" t="s">
        <v>1111</v>
      </c>
    </row>
    <row r="227" customFormat="false" ht="23.85" hidden="false" customHeight="false" outlineLevel="0" collapsed="false">
      <c r="A227" s="2" t="n">
        <v>226</v>
      </c>
      <c r="B227" s="2" t="s">
        <v>602</v>
      </c>
      <c r="C227" s="2" t="s">
        <v>1035</v>
      </c>
      <c r="D227" s="2" t="s">
        <v>14</v>
      </c>
      <c r="E227" s="2" t="s">
        <v>1112</v>
      </c>
      <c r="F227" s="2" t="s">
        <v>1113</v>
      </c>
      <c r="G227" s="2" t="s">
        <v>1114</v>
      </c>
      <c r="H227" s="2" t="s">
        <v>1115</v>
      </c>
      <c r="I227" s="2" t="s">
        <v>1116</v>
      </c>
      <c r="J227" s="2"/>
      <c r="K227" s="3" t="s">
        <v>6</v>
      </c>
      <c r="L227" s="2" t="s">
        <v>1117</v>
      </c>
    </row>
    <row r="228" customFormat="false" ht="23.85" hidden="false" customHeight="false" outlineLevel="0" collapsed="false">
      <c r="A228" s="2" t="n">
        <v>227</v>
      </c>
      <c r="B228" s="2" t="s">
        <v>602</v>
      </c>
      <c r="C228" s="2" t="s">
        <v>1035</v>
      </c>
      <c r="D228" s="2" t="s">
        <v>14</v>
      </c>
      <c r="E228" s="2" t="s">
        <v>1118</v>
      </c>
      <c r="F228" s="2" t="s">
        <v>1119</v>
      </c>
      <c r="G228" s="2" t="s">
        <v>1120</v>
      </c>
      <c r="H228" s="2" t="s">
        <v>1121</v>
      </c>
      <c r="I228" s="2" t="s">
        <v>1122</v>
      </c>
      <c r="J228" s="2"/>
      <c r="K228" s="3" t="s">
        <v>8</v>
      </c>
      <c r="L228" s="2" t="s">
        <v>1123</v>
      </c>
    </row>
    <row r="229" customFormat="false" ht="35.05" hidden="false" customHeight="false" outlineLevel="0" collapsed="false">
      <c r="A229" s="2" t="n">
        <v>228</v>
      </c>
      <c r="B229" s="2" t="s">
        <v>602</v>
      </c>
      <c r="C229" s="2" t="s">
        <v>1035</v>
      </c>
      <c r="D229" s="2" t="s">
        <v>14</v>
      </c>
      <c r="E229" s="2" t="s">
        <v>1124</v>
      </c>
      <c r="F229" s="2" t="s">
        <v>1125</v>
      </c>
      <c r="G229" s="2" t="s">
        <v>1126</v>
      </c>
      <c r="H229" s="2" t="s">
        <v>1127</v>
      </c>
      <c r="I229" s="2" t="s">
        <v>1128</v>
      </c>
      <c r="J229" s="2"/>
      <c r="K229" s="3" t="s">
        <v>8</v>
      </c>
      <c r="L229" s="2" t="s">
        <v>1129</v>
      </c>
    </row>
    <row r="230" customFormat="false" ht="23.85" hidden="false" customHeight="false" outlineLevel="0" collapsed="false">
      <c r="A230" s="2" t="n">
        <v>229</v>
      </c>
      <c r="B230" s="2" t="s">
        <v>602</v>
      </c>
      <c r="C230" s="2" t="s">
        <v>1035</v>
      </c>
      <c r="D230" s="2" t="s">
        <v>14</v>
      </c>
      <c r="E230" s="2" t="s">
        <v>1130</v>
      </c>
      <c r="F230" s="2" t="s">
        <v>1131</v>
      </c>
      <c r="G230" s="2" t="s">
        <v>1132</v>
      </c>
      <c r="H230" s="2" t="s">
        <v>1133</v>
      </c>
      <c r="I230" s="2" t="s">
        <v>1134</v>
      </c>
      <c r="J230" s="2"/>
      <c r="K230" s="3" t="s">
        <v>5</v>
      </c>
      <c r="L230" s="2" t="s">
        <v>1135</v>
      </c>
    </row>
    <row r="231" customFormat="false" ht="23.85" hidden="false" customHeight="false" outlineLevel="0" collapsed="false">
      <c r="A231" s="2" t="n">
        <v>230</v>
      </c>
      <c r="B231" s="2" t="s">
        <v>602</v>
      </c>
      <c r="C231" s="2" t="s">
        <v>1035</v>
      </c>
      <c r="D231" s="2" t="s">
        <v>14</v>
      </c>
      <c r="E231" s="2" t="s">
        <v>1136</v>
      </c>
      <c r="F231" s="2" t="s">
        <v>1137</v>
      </c>
      <c r="G231" s="2" t="s">
        <v>1138</v>
      </c>
      <c r="H231" s="2" t="s">
        <v>873</v>
      </c>
      <c r="I231" s="2" t="s">
        <v>1139</v>
      </c>
      <c r="J231" s="2"/>
      <c r="K231" s="3" t="s">
        <v>8</v>
      </c>
      <c r="L231" s="2" t="s">
        <v>1140</v>
      </c>
    </row>
    <row r="232" customFormat="false" ht="35.05" hidden="false" customHeight="false" outlineLevel="0" collapsed="false">
      <c r="A232" s="2" t="n">
        <v>231</v>
      </c>
      <c r="B232" s="2" t="s">
        <v>602</v>
      </c>
      <c r="C232" s="2" t="s">
        <v>1035</v>
      </c>
      <c r="D232" s="2" t="s">
        <v>14</v>
      </c>
      <c r="E232" s="2" t="s">
        <v>1141</v>
      </c>
      <c r="F232" s="2" t="s">
        <v>1142</v>
      </c>
      <c r="G232" s="2" t="s">
        <v>1143</v>
      </c>
      <c r="H232" s="2" t="s">
        <v>1144</v>
      </c>
      <c r="I232" s="2" t="s">
        <v>1145</v>
      </c>
      <c r="J232" s="2"/>
      <c r="K232" s="3" t="s">
        <v>7</v>
      </c>
      <c r="L232" s="2" t="s">
        <v>1146</v>
      </c>
    </row>
    <row r="233" customFormat="false" ht="23.85" hidden="false" customHeight="false" outlineLevel="0" collapsed="false">
      <c r="A233" s="2" t="n">
        <v>232</v>
      </c>
      <c r="B233" s="2" t="s">
        <v>602</v>
      </c>
      <c r="C233" s="2" t="s">
        <v>1035</v>
      </c>
      <c r="D233" s="2" t="s">
        <v>14</v>
      </c>
      <c r="E233" s="2" t="s">
        <v>1147</v>
      </c>
      <c r="F233" s="2" t="s">
        <v>1148</v>
      </c>
      <c r="G233" s="2" t="s">
        <v>1149</v>
      </c>
      <c r="H233" s="2" t="s">
        <v>1150</v>
      </c>
      <c r="I233" s="2" t="s">
        <v>1151</v>
      </c>
      <c r="J233" s="2"/>
      <c r="K233" s="3" t="s">
        <v>5</v>
      </c>
      <c r="L233" s="2" t="s">
        <v>1152</v>
      </c>
    </row>
    <row r="234" customFormat="false" ht="23.85" hidden="false" customHeight="false" outlineLevel="0" collapsed="false">
      <c r="A234" s="2" t="n">
        <v>233</v>
      </c>
      <c r="B234" s="2" t="s">
        <v>602</v>
      </c>
      <c r="C234" s="2" t="s">
        <v>1035</v>
      </c>
      <c r="D234" s="2" t="s">
        <v>14</v>
      </c>
      <c r="E234" s="2" t="s">
        <v>1153</v>
      </c>
      <c r="F234" s="2" t="s">
        <v>1154</v>
      </c>
      <c r="G234" s="2" t="s">
        <v>1155</v>
      </c>
      <c r="H234" s="2" t="s">
        <v>1156</v>
      </c>
      <c r="I234" s="2" t="s">
        <v>1157</v>
      </c>
      <c r="J234" s="2"/>
      <c r="K234" s="3" t="s">
        <v>7</v>
      </c>
      <c r="L234" s="2" t="s">
        <v>1158</v>
      </c>
    </row>
    <row r="235" customFormat="false" ht="23.85" hidden="false" customHeight="false" outlineLevel="0" collapsed="false">
      <c r="A235" s="2" t="n">
        <v>234</v>
      </c>
      <c r="B235" s="2" t="s">
        <v>602</v>
      </c>
      <c r="C235" s="2" t="s">
        <v>1035</v>
      </c>
      <c r="D235" s="2" t="s">
        <v>14</v>
      </c>
      <c r="E235" s="2" t="s">
        <v>1159</v>
      </c>
      <c r="F235" s="2" t="s">
        <v>155</v>
      </c>
      <c r="G235" s="2" t="s">
        <v>1160</v>
      </c>
      <c r="H235" s="2" t="s">
        <v>1161</v>
      </c>
      <c r="I235" s="2" t="s">
        <v>1162</v>
      </c>
      <c r="J235" s="2"/>
      <c r="K235" s="3" t="s">
        <v>6</v>
      </c>
      <c r="L235" s="2" t="s">
        <v>1163</v>
      </c>
    </row>
    <row r="236" customFormat="false" ht="23.85" hidden="false" customHeight="false" outlineLevel="0" collapsed="false">
      <c r="A236" s="2" t="n">
        <v>235</v>
      </c>
      <c r="B236" s="2" t="s">
        <v>602</v>
      </c>
      <c r="C236" s="2" t="s">
        <v>1035</v>
      </c>
      <c r="D236" s="2" t="s">
        <v>14</v>
      </c>
      <c r="E236" s="2" t="s">
        <v>1164</v>
      </c>
      <c r="F236" s="2" t="s">
        <v>1165</v>
      </c>
      <c r="G236" s="2" t="s">
        <v>1166</v>
      </c>
      <c r="H236" s="2" t="s">
        <v>1167</v>
      </c>
      <c r="I236" s="2" t="s">
        <v>1168</v>
      </c>
      <c r="J236" s="2"/>
      <c r="K236" s="3" t="s">
        <v>8</v>
      </c>
      <c r="L236" s="2" t="s">
        <v>1169</v>
      </c>
    </row>
    <row r="237" customFormat="false" ht="23.85" hidden="false" customHeight="false" outlineLevel="0" collapsed="false">
      <c r="A237" s="2" t="n">
        <v>236</v>
      </c>
      <c r="B237" s="2" t="s">
        <v>602</v>
      </c>
      <c r="C237" s="2" t="s">
        <v>1035</v>
      </c>
      <c r="D237" s="2" t="s">
        <v>14</v>
      </c>
      <c r="E237" s="2" t="s">
        <v>1170</v>
      </c>
      <c r="F237" s="2" t="s">
        <v>1171</v>
      </c>
      <c r="G237" s="2" t="s">
        <v>1172</v>
      </c>
      <c r="H237" s="2" t="s">
        <v>1173</v>
      </c>
      <c r="I237" s="2" t="s">
        <v>313</v>
      </c>
      <c r="J237" s="2"/>
      <c r="K237" s="3" t="s">
        <v>7</v>
      </c>
      <c r="L237" s="2" t="s">
        <v>1174</v>
      </c>
    </row>
    <row r="238" customFormat="false" ht="23.85" hidden="false" customHeight="false" outlineLevel="0" collapsed="false">
      <c r="A238" s="2" t="n">
        <v>237</v>
      </c>
      <c r="B238" s="2" t="s">
        <v>602</v>
      </c>
      <c r="C238" s="2" t="s">
        <v>1035</v>
      </c>
      <c r="D238" s="2" t="s">
        <v>14</v>
      </c>
      <c r="E238" s="2" t="s">
        <v>1175</v>
      </c>
      <c r="F238" s="2" t="s">
        <v>1176</v>
      </c>
      <c r="G238" s="2" t="s">
        <v>1177</v>
      </c>
      <c r="H238" s="2" t="s">
        <v>1178</v>
      </c>
      <c r="I238" s="2" t="s">
        <v>1179</v>
      </c>
      <c r="J238" s="2"/>
      <c r="K238" s="3" t="s">
        <v>8</v>
      </c>
      <c r="L238" s="2" t="s">
        <v>1180</v>
      </c>
    </row>
    <row r="239" customFormat="false" ht="23.85" hidden="false" customHeight="false" outlineLevel="0" collapsed="false">
      <c r="A239" s="2" t="n">
        <v>238</v>
      </c>
      <c r="B239" s="2" t="s">
        <v>602</v>
      </c>
      <c r="C239" s="2" t="s">
        <v>1035</v>
      </c>
      <c r="D239" s="2" t="s">
        <v>14</v>
      </c>
      <c r="E239" s="2" t="s">
        <v>1181</v>
      </c>
      <c r="F239" s="2" t="s">
        <v>1182</v>
      </c>
      <c r="G239" s="2" t="s">
        <v>1183</v>
      </c>
      <c r="H239" s="2" t="s">
        <v>1184</v>
      </c>
      <c r="I239" s="2" t="s">
        <v>1185</v>
      </c>
      <c r="J239" s="2"/>
      <c r="K239" s="3" t="s">
        <v>7</v>
      </c>
      <c r="L239" s="2" t="s">
        <v>1186</v>
      </c>
    </row>
    <row r="240" customFormat="false" ht="23.85" hidden="false" customHeight="false" outlineLevel="0" collapsed="false">
      <c r="A240" s="2" t="n">
        <v>239</v>
      </c>
      <c r="B240" s="2" t="s">
        <v>602</v>
      </c>
      <c r="C240" s="2" t="s">
        <v>1035</v>
      </c>
      <c r="D240" s="2" t="s">
        <v>14</v>
      </c>
      <c r="E240" s="2" t="s">
        <v>1187</v>
      </c>
      <c r="F240" s="2" t="s">
        <v>1188</v>
      </c>
      <c r="G240" s="2" t="s">
        <v>1189</v>
      </c>
      <c r="H240" s="2" t="s">
        <v>1190</v>
      </c>
      <c r="I240" s="2" t="s">
        <v>1191</v>
      </c>
      <c r="J240" s="2"/>
      <c r="K240" s="3" t="s">
        <v>5</v>
      </c>
      <c r="L240" s="2" t="s">
        <v>1192</v>
      </c>
    </row>
    <row r="241" customFormat="false" ht="23.85" hidden="false" customHeight="false" outlineLevel="0" collapsed="false">
      <c r="A241" s="2" t="n">
        <v>240</v>
      </c>
      <c r="B241" s="2" t="s">
        <v>602</v>
      </c>
      <c r="C241" s="2" t="s">
        <v>1035</v>
      </c>
      <c r="D241" s="2" t="s">
        <v>189</v>
      </c>
      <c r="E241" s="2" t="s">
        <v>1193</v>
      </c>
      <c r="F241" s="2" t="s">
        <v>1194</v>
      </c>
      <c r="G241" s="2" t="s">
        <v>1195</v>
      </c>
      <c r="H241" s="2" t="s">
        <v>1196</v>
      </c>
      <c r="I241" s="2" t="s">
        <v>1197</v>
      </c>
      <c r="J241" s="2"/>
      <c r="K241" s="3" t="s">
        <v>6</v>
      </c>
      <c r="L241" s="2" t="s">
        <v>1198</v>
      </c>
    </row>
    <row r="242" customFormat="false" ht="23.85" hidden="false" customHeight="false" outlineLevel="0" collapsed="false">
      <c r="A242" s="2" t="n">
        <v>241</v>
      </c>
      <c r="B242" s="2" t="s">
        <v>602</v>
      </c>
      <c r="C242" s="2" t="s">
        <v>1035</v>
      </c>
      <c r="D242" s="2" t="s">
        <v>189</v>
      </c>
      <c r="E242" s="2" t="s">
        <v>1199</v>
      </c>
      <c r="F242" s="2" t="s">
        <v>1200</v>
      </c>
      <c r="G242" s="2" t="s">
        <v>1201</v>
      </c>
      <c r="H242" s="2" t="s">
        <v>1202</v>
      </c>
      <c r="I242" s="2" t="s">
        <v>1043</v>
      </c>
      <c r="J242" s="2"/>
      <c r="K242" s="3" t="s">
        <v>6</v>
      </c>
      <c r="L242" s="2" t="s">
        <v>1203</v>
      </c>
    </row>
    <row r="243" customFormat="false" ht="23.85" hidden="false" customHeight="false" outlineLevel="0" collapsed="false">
      <c r="A243" s="2" t="n">
        <v>242</v>
      </c>
      <c r="B243" s="2" t="s">
        <v>602</v>
      </c>
      <c r="C243" s="2" t="s">
        <v>1035</v>
      </c>
      <c r="D243" s="2" t="s">
        <v>189</v>
      </c>
      <c r="E243" s="2" t="s">
        <v>1204</v>
      </c>
      <c r="F243" s="2" t="s">
        <v>1205</v>
      </c>
      <c r="G243" s="2" t="s">
        <v>1206</v>
      </c>
      <c r="H243" s="2" t="s">
        <v>1207</v>
      </c>
      <c r="I243" s="2" t="s">
        <v>1208</v>
      </c>
      <c r="J243" s="2"/>
      <c r="K243" s="3" t="s">
        <v>6</v>
      </c>
      <c r="L243" s="2" t="s">
        <v>1209</v>
      </c>
    </row>
    <row r="244" customFormat="false" ht="23.85" hidden="false" customHeight="false" outlineLevel="0" collapsed="false">
      <c r="A244" s="2" t="n">
        <v>243</v>
      </c>
      <c r="B244" s="2" t="s">
        <v>602</v>
      </c>
      <c r="C244" s="2" t="s">
        <v>1035</v>
      </c>
      <c r="D244" s="2" t="s">
        <v>189</v>
      </c>
      <c r="E244" s="2" t="s">
        <v>1210</v>
      </c>
      <c r="F244" s="2" t="s">
        <v>210</v>
      </c>
      <c r="G244" s="2" t="s">
        <v>1211</v>
      </c>
      <c r="H244" s="2" t="s">
        <v>204</v>
      </c>
      <c r="I244" s="2" t="s">
        <v>209</v>
      </c>
      <c r="J244" s="2"/>
      <c r="K244" s="3" t="s">
        <v>6</v>
      </c>
      <c r="L244" s="2" t="s">
        <v>1212</v>
      </c>
    </row>
    <row r="245" customFormat="false" ht="23.85" hidden="false" customHeight="false" outlineLevel="0" collapsed="false">
      <c r="A245" s="2" t="n">
        <v>244</v>
      </c>
      <c r="B245" s="2" t="s">
        <v>602</v>
      </c>
      <c r="C245" s="2" t="s">
        <v>1035</v>
      </c>
      <c r="D245" s="2" t="s">
        <v>219</v>
      </c>
      <c r="E245" s="2" t="s">
        <v>1213</v>
      </c>
      <c r="F245" s="2" t="s">
        <v>221</v>
      </c>
      <c r="G245" s="2" t="s">
        <v>222</v>
      </c>
      <c r="H245" s="2"/>
      <c r="I245" s="2"/>
      <c r="J245" s="2"/>
      <c r="K245" s="3" t="s">
        <v>223</v>
      </c>
      <c r="L245" s="2" t="s">
        <v>1214</v>
      </c>
    </row>
    <row r="246" customFormat="false" ht="23.85" hidden="false" customHeight="false" outlineLevel="0" collapsed="false">
      <c r="A246" s="2" t="n">
        <v>245</v>
      </c>
      <c r="B246" s="2" t="s">
        <v>602</v>
      </c>
      <c r="C246" s="2" t="s">
        <v>1035</v>
      </c>
      <c r="D246" s="2" t="s">
        <v>219</v>
      </c>
      <c r="E246" s="2" t="s">
        <v>1215</v>
      </c>
      <c r="F246" s="2" t="s">
        <v>221</v>
      </c>
      <c r="G246" s="2" t="s">
        <v>222</v>
      </c>
      <c r="H246" s="2"/>
      <c r="I246" s="2"/>
      <c r="J246" s="2"/>
      <c r="K246" s="3" t="s">
        <v>226</v>
      </c>
      <c r="L246" s="2" t="s">
        <v>1216</v>
      </c>
    </row>
    <row r="247" customFormat="false" ht="23.85" hidden="false" customHeight="false" outlineLevel="0" collapsed="false">
      <c r="A247" s="2" t="n">
        <v>246</v>
      </c>
      <c r="B247" s="2" t="s">
        <v>602</v>
      </c>
      <c r="C247" s="2" t="s">
        <v>1035</v>
      </c>
      <c r="D247" s="2" t="s">
        <v>219</v>
      </c>
      <c r="E247" s="2" t="s">
        <v>1217</v>
      </c>
      <c r="F247" s="2" t="s">
        <v>221</v>
      </c>
      <c r="G247" s="2" t="s">
        <v>222</v>
      </c>
      <c r="H247" s="2"/>
      <c r="I247" s="2"/>
      <c r="J247" s="2"/>
      <c r="K247" s="3" t="s">
        <v>223</v>
      </c>
      <c r="L247" s="2" t="s">
        <v>1218</v>
      </c>
    </row>
    <row r="248" customFormat="false" ht="23.85" hidden="false" customHeight="false" outlineLevel="0" collapsed="false">
      <c r="A248" s="2" t="n">
        <v>247</v>
      </c>
      <c r="B248" s="2" t="s">
        <v>602</v>
      </c>
      <c r="C248" s="2" t="s">
        <v>1035</v>
      </c>
      <c r="D248" s="2" t="s">
        <v>219</v>
      </c>
      <c r="E248" s="2" t="s">
        <v>1219</v>
      </c>
      <c r="F248" s="2" t="s">
        <v>221</v>
      </c>
      <c r="G248" s="2" t="s">
        <v>222</v>
      </c>
      <c r="H248" s="2"/>
      <c r="I248" s="2"/>
      <c r="J248" s="2"/>
      <c r="K248" s="3" t="s">
        <v>223</v>
      </c>
      <c r="L248" s="2" t="s">
        <v>1220</v>
      </c>
    </row>
    <row r="249" customFormat="false" ht="23.85" hidden="false" customHeight="false" outlineLevel="0" collapsed="false">
      <c r="A249" s="2" t="n">
        <v>248</v>
      </c>
      <c r="B249" s="2" t="s">
        <v>602</v>
      </c>
      <c r="C249" s="2" t="s">
        <v>1035</v>
      </c>
      <c r="D249" s="2" t="s">
        <v>219</v>
      </c>
      <c r="E249" s="2" t="s">
        <v>1221</v>
      </c>
      <c r="F249" s="2" t="s">
        <v>221</v>
      </c>
      <c r="G249" s="2" t="s">
        <v>222</v>
      </c>
      <c r="H249" s="2"/>
      <c r="I249" s="2"/>
      <c r="J249" s="2"/>
      <c r="K249" s="3" t="s">
        <v>226</v>
      </c>
      <c r="L249" s="2" t="s">
        <v>1222</v>
      </c>
    </row>
    <row r="250" customFormat="false" ht="23.85" hidden="false" customHeight="false" outlineLevel="0" collapsed="false">
      <c r="A250" s="2" t="n">
        <v>249</v>
      </c>
      <c r="B250" s="2" t="s">
        <v>602</v>
      </c>
      <c r="C250" s="2" t="s">
        <v>1035</v>
      </c>
      <c r="D250" s="2" t="s">
        <v>219</v>
      </c>
      <c r="E250" s="2" t="s">
        <v>1223</v>
      </c>
      <c r="F250" s="2" t="s">
        <v>221</v>
      </c>
      <c r="G250" s="2" t="s">
        <v>222</v>
      </c>
      <c r="H250" s="2"/>
      <c r="I250" s="2"/>
      <c r="J250" s="2"/>
      <c r="K250" s="3" t="s">
        <v>226</v>
      </c>
      <c r="L250" s="2" t="s">
        <v>1224</v>
      </c>
    </row>
    <row r="251" customFormat="false" ht="23.85" hidden="false" customHeight="false" outlineLevel="0" collapsed="false">
      <c r="A251" s="2" t="n">
        <v>250</v>
      </c>
      <c r="B251" s="2" t="s">
        <v>602</v>
      </c>
      <c r="C251" s="2" t="s">
        <v>1035</v>
      </c>
      <c r="D251" s="2" t="s">
        <v>219</v>
      </c>
      <c r="E251" s="2" t="s">
        <v>1225</v>
      </c>
      <c r="F251" s="2" t="s">
        <v>221</v>
      </c>
      <c r="G251" s="2" t="s">
        <v>222</v>
      </c>
      <c r="H251" s="2"/>
      <c r="I251" s="2"/>
      <c r="J251" s="2"/>
      <c r="K251" s="3" t="s">
        <v>223</v>
      </c>
      <c r="L251" s="2" t="s">
        <v>1226</v>
      </c>
    </row>
    <row r="252" customFormat="false" ht="23.85" hidden="false" customHeight="false" outlineLevel="0" collapsed="false">
      <c r="A252" s="2" t="n">
        <v>251</v>
      </c>
      <c r="B252" s="2" t="s">
        <v>602</v>
      </c>
      <c r="C252" s="2" t="s">
        <v>1035</v>
      </c>
      <c r="D252" s="2" t="s">
        <v>219</v>
      </c>
      <c r="E252" s="2" t="s">
        <v>1227</v>
      </c>
      <c r="F252" s="2" t="s">
        <v>221</v>
      </c>
      <c r="G252" s="2" t="s">
        <v>222</v>
      </c>
      <c r="H252" s="2"/>
      <c r="I252" s="2"/>
      <c r="J252" s="2"/>
      <c r="K252" s="3" t="s">
        <v>226</v>
      </c>
      <c r="L252" s="2" t="s">
        <v>1228</v>
      </c>
    </row>
    <row r="253" customFormat="false" ht="23.85" hidden="false" customHeight="false" outlineLevel="0" collapsed="false">
      <c r="A253" s="2" t="n">
        <v>252</v>
      </c>
      <c r="B253" s="2" t="s">
        <v>602</v>
      </c>
      <c r="C253" s="2" t="s">
        <v>1035</v>
      </c>
      <c r="D253" s="2" t="s">
        <v>219</v>
      </c>
      <c r="E253" s="2" t="s">
        <v>1229</v>
      </c>
      <c r="F253" s="2" t="s">
        <v>221</v>
      </c>
      <c r="G253" s="2" t="s">
        <v>222</v>
      </c>
      <c r="H253" s="2"/>
      <c r="I253" s="2"/>
      <c r="J253" s="2"/>
      <c r="K253" s="3" t="s">
        <v>226</v>
      </c>
      <c r="L253" s="2" t="s">
        <v>1230</v>
      </c>
    </row>
    <row r="254" customFormat="false" ht="23.85" hidden="false" customHeight="false" outlineLevel="0" collapsed="false">
      <c r="A254" s="2" t="n">
        <v>253</v>
      </c>
      <c r="B254" s="2" t="s">
        <v>602</v>
      </c>
      <c r="C254" s="2" t="s">
        <v>1035</v>
      </c>
      <c r="D254" s="2" t="s">
        <v>219</v>
      </c>
      <c r="E254" s="2" t="s">
        <v>1231</v>
      </c>
      <c r="F254" s="2" t="s">
        <v>221</v>
      </c>
      <c r="G254" s="2" t="s">
        <v>222</v>
      </c>
      <c r="H254" s="2"/>
      <c r="I254" s="2"/>
      <c r="J254" s="2"/>
      <c r="K254" s="3" t="s">
        <v>226</v>
      </c>
      <c r="L254" s="2" t="s">
        <v>1232</v>
      </c>
    </row>
    <row r="255" customFormat="false" ht="23.85" hidden="false" customHeight="false" outlineLevel="0" collapsed="false">
      <c r="A255" s="2" t="n">
        <v>254</v>
      </c>
      <c r="B255" s="2" t="s">
        <v>602</v>
      </c>
      <c r="C255" s="2" t="s">
        <v>1035</v>
      </c>
      <c r="D255" s="2" t="s">
        <v>219</v>
      </c>
      <c r="E255" s="2" t="s">
        <v>1233</v>
      </c>
      <c r="F255" s="2" t="s">
        <v>221</v>
      </c>
      <c r="G255" s="2" t="s">
        <v>222</v>
      </c>
      <c r="H255" s="2"/>
      <c r="I255" s="2"/>
      <c r="J255" s="2"/>
      <c r="K255" s="3" t="s">
        <v>223</v>
      </c>
      <c r="L255" s="2" t="s">
        <v>1234</v>
      </c>
    </row>
    <row r="256" customFormat="false" ht="35.05" hidden="false" customHeight="false" outlineLevel="0" collapsed="false">
      <c r="A256" s="2" t="n">
        <v>255</v>
      </c>
      <c r="B256" s="2" t="s">
        <v>602</v>
      </c>
      <c r="C256" s="2" t="s">
        <v>1035</v>
      </c>
      <c r="D256" s="2" t="s">
        <v>252</v>
      </c>
      <c r="E256" s="2" t="s">
        <v>1235</v>
      </c>
      <c r="F256" s="2" t="s">
        <v>1236</v>
      </c>
      <c r="G256" s="2" t="s">
        <v>1237</v>
      </c>
      <c r="H256" s="2" t="s">
        <v>1238</v>
      </c>
      <c r="I256" s="2"/>
      <c r="J256" s="2"/>
      <c r="K256" s="3" t="s">
        <v>7</v>
      </c>
      <c r="L256" s="2" t="s">
        <v>1239</v>
      </c>
    </row>
    <row r="257" customFormat="false" ht="23.85" hidden="false" customHeight="false" outlineLevel="0" collapsed="false">
      <c r="A257" s="2" t="n">
        <v>256</v>
      </c>
      <c r="B257" s="2" t="s">
        <v>602</v>
      </c>
      <c r="C257" s="2" t="s">
        <v>1035</v>
      </c>
      <c r="D257" s="2" t="s">
        <v>252</v>
      </c>
      <c r="E257" s="2" t="s">
        <v>1240</v>
      </c>
      <c r="F257" s="2" t="s">
        <v>1241</v>
      </c>
      <c r="G257" s="2" t="s">
        <v>1242</v>
      </c>
      <c r="H257" s="2" t="s">
        <v>1243</v>
      </c>
      <c r="I257" s="2"/>
      <c r="J257" s="2"/>
      <c r="K257" s="3" t="s">
        <v>6</v>
      </c>
      <c r="L257" s="2" t="s">
        <v>1244</v>
      </c>
    </row>
    <row r="258" customFormat="false" ht="23.85" hidden="false" customHeight="false" outlineLevel="0" collapsed="false">
      <c r="A258" s="2" t="n">
        <v>257</v>
      </c>
      <c r="B258" s="2" t="s">
        <v>602</v>
      </c>
      <c r="C258" s="2" t="s">
        <v>1035</v>
      </c>
      <c r="D258" s="2" t="s">
        <v>252</v>
      </c>
      <c r="E258" s="2" t="s">
        <v>1245</v>
      </c>
      <c r="F258" s="2" t="s">
        <v>1246</v>
      </c>
      <c r="G258" s="2" t="s">
        <v>1247</v>
      </c>
      <c r="H258" s="2" t="s">
        <v>1248</v>
      </c>
      <c r="I258" s="2"/>
      <c r="J258" s="2"/>
      <c r="K258" s="3" t="s">
        <v>6</v>
      </c>
      <c r="L258" s="2" t="s">
        <v>1249</v>
      </c>
    </row>
    <row r="259" customFormat="false" ht="35.05" hidden="false" customHeight="false" outlineLevel="0" collapsed="false">
      <c r="A259" s="2" t="n">
        <v>258</v>
      </c>
      <c r="B259" s="2" t="s">
        <v>602</v>
      </c>
      <c r="C259" s="2" t="s">
        <v>1035</v>
      </c>
      <c r="D259" s="2" t="s">
        <v>252</v>
      </c>
      <c r="E259" s="2" t="s">
        <v>1250</v>
      </c>
      <c r="F259" s="2" t="s">
        <v>1251</v>
      </c>
      <c r="G259" s="2" t="s">
        <v>1252</v>
      </c>
      <c r="H259" s="2" t="s">
        <v>1253</v>
      </c>
      <c r="I259" s="2"/>
      <c r="J259" s="2"/>
      <c r="K259" s="3" t="s">
        <v>6</v>
      </c>
      <c r="L259" s="2" t="s">
        <v>1254</v>
      </c>
    </row>
    <row r="260" customFormat="false" ht="23.85" hidden="false" customHeight="false" outlineLevel="0" collapsed="false">
      <c r="A260" s="2" t="n">
        <v>259</v>
      </c>
      <c r="B260" s="2" t="s">
        <v>602</v>
      </c>
      <c r="C260" s="2" t="s">
        <v>1035</v>
      </c>
      <c r="D260" s="2" t="s">
        <v>278</v>
      </c>
      <c r="E260" s="2" t="s">
        <v>1255</v>
      </c>
      <c r="F260" s="2" t="s">
        <v>1256</v>
      </c>
      <c r="G260" s="2" t="s">
        <v>1257</v>
      </c>
      <c r="H260" s="2" t="s">
        <v>1258</v>
      </c>
      <c r="I260" s="2" t="s">
        <v>1259</v>
      </c>
      <c r="J260" s="2" t="s">
        <v>1260</v>
      </c>
      <c r="K260" s="3" t="s">
        <v>1261</v>
      </c>
      <c r="L260" s="2"/>
    </row>
    <row r="261" customFormat="false" ht="23.85" hidden="false" customHeight="false" outlineLevel="0" collapsed="false">
      <c r="A261" s="2" t="n">
        <v>260</v>
      </c>
      <c r="B261" s="2" t="s">
        <v>602</v>
      </c>
      <c r="C261" s="2" t="s">
        <v>1035</v>
      </c>
      <c r="D261" s="2" t="s">
        <v>278</v>
      </c>
      <c r="E261" s="2" t="s">
        <v>1262</v>
      </c>
      <c r="F261" s="2" t="s">
        <v>1263</v>
      </c>
      <c r="G261" s="2" t="s">
        <v>1264</v>
      </c>
      <c r="H261" s="2" t="s">
        <v>1265</v>
      </c>
      <c r="I261" s="2" t="s">
        <v>474</v>
      </c>
      <c r="J261" s="2" t="s">
        <v>1266</v>
      </c>
      <c r="K261" s="3" t="s">
        <v>1267</v>
      </c>
      <c r="L261" s="2"/>
    </row>
    <row r="262" customFormat="false" ht="23.85" hidden="false" customHeight="false" outlineLevel="0" collapsed="false">
      <c r="A262" s="2" t="n">
        <v>261</v>
      </c>
      <c r="B262" s="2" t="s">
        <v>1268</v>
      </c>
      <c r="C262" s="2" t="s">
        <v>1269</v>
      </c>
      <c r="D262" s="2" t="s">
        <v>14</v>
      </c>
      <c r="E262" s="2" t="s">
        <v>1270</v>
      </c>
      <c r="F262" s="2" t="s">
        <v>1271</v>
      </c>
      <c r="G262" s="2" t="s">
        <v>1272</v>
      </c>
      <c r="H262" s="2" t="s">
        <v>1273</v>
      </c>
      <c r="I262" s="2" t="s">
        <v>607</v>
      </c>
      <c r="J262" s="2"/>
      <c r="K262" s="3" t="s">
        <v>5</v>
      </c>
      <c r="L262" s="2" t="s">
        <v>441</v>
      </c>
    </row>
    <row r="263" customFormat="false" ht="23.85" hidden="false" customHeight="false" outlineLevel="0" collapsed="false">
      <c r="A263" s="2" t="n">
        <v>262</v>
      </c>
      <c r="B263" s="2" t="s">
        <v>1268</v>
      </c>
      <c r="C263" s="2" t="s">
        <v>1269</v>
      </c>
      <c r="D263" s="2" t="s">
        <v>14</v>
      </c>
      <c r="E263" s="2" t="s">
        <v>1274</v>
      </c>
      <c r="F263" s="2" t="s">
        <v>1275</v>
      </c>
      <c r="G263" s="2" t="s">
        <v>607</v>
      </c>
      <c r="H263" s="2" t="s">
        <v>1276</v>
      </c>
      <c r="I263" s="2" t="s">
        <v>1277</v>
      </c>
      <c r="J263" s="2"/>
      <c r="K263" s="3" t="s">
        <v>7</v>
      </c>
      <c r="L263" s="2" t="s">
        <v>441</v>
      </c>
    </row>
    <row r="264" customFormat="false" ht="23.85" hidden="false" customHeight="false" outlineLevel="0" collapsed="false">
      <c r="A264" s="2" t="n">
        <v>263</v>
      </c>
      <c r="B264" s="2" t="s">
        <v>1268</v>
      </c>
      <c r="C264" s="2" t="s">
        <v>1269</v>
      </c>
      <c r="D264" s="2" t="s">
        <v>14</v>
      </c>
      <c r="E264" s="2" t="s">
        <v>1278</v>
      </c>
      <c r="F264" s="2" t="s">
        <v>1275</v>
      </c>
      <c r="G264" s="2" t="s">
        <v>1273</v>
      </c>
      <c r="H264" s="2" t="s">
        <v>1279</v>
      </c>
      <c r="I264" s="2" t="s">
        <v>1280</v>
      </c>
      <c r="J264" s="2"/>
      <c r="K264" s="3" t="s">
        <v>8</v>
      </c>
      <c r="L264" s="2" t="s">
        <v>441</v>
      </c>
    </row>
    <row r="265" customFormat="false" ht="23.85" hidden="false" customHeight="false" outlineLevel="0" collapsed="false">
      <c r="A265" s="2" t="n">
        <v>264</v>
      </c>
      <c r="B265" s="2" t="s">
        <v>1268</v>
      </c>
      <c r="C265" s="2" t="s">
        <v>1269</v>
      </c>
      <c r="D265" s="2" t="s">
        <v>14</v>
      </c>
      <c r="E265" s="2" t="s">
        <v>1281</v>
      </c>
      <c r="F265" s="2" t="s">
        <v>1282</v>
      </c>
      <c r="G265" s="2" t="s">
        <v>296</v>
      </c>
      <c r="H265" s="2" t="s">
        <v>1283</v>
      </c>
      <c r="I265" s="2" t="s">
        <v>678</v>
      </c>
      <c r="J265" s="2"/>
      <c r="K265" s="3" t="s">
        <v>5</v>
      </c>
      <c r="L265" s="2" t="s">
        <v>1284</v>
      </c>
    </row>
    <row r="266" customFormat="false" ht="23.85" hidden="false" customHeight="false" outlineLevel="0" collapsed="false">
      <c r="A266" s="2" t="n">
        <v>265</v>
      </c>
      <c r="B266" s="2" t="s">
        <v>1268</v>
      </c>
      <c r="C266" s="2" t="s">
        <v>1269</v>
      </c>
      <c r="D266" s="2" t="s">
        <v>14</v>
      </c>
      <c r="E266" s="2" t="s">
        <v>1285</v>
      </c>
      <c r="F266" s="2" t="s">
        <v>1286</v>
      </c>
      <c r="G266" s="2" t="s">
        <v>1287</v>
      </c>
      <c r="H266" s="2" t="s">
        <v>1288</v>
      </c>
      <c r="I266" s="2" t="s">
        <v>1289</v>
      </c>
      <c r="J266" s="2"/>
      <c r="K266" s="3" t="s">
        <v>8</v>
      </c>
      <c r="L266" s="2" t="s">
        <v>1290</v>
      </c>
    </row>
    <row r="267" customFormat="false" ht="23.85" hidden="false" customHeight="false" outlineLevel="0" collapsed="false">
      <c r="A267" s="2" t="n">
        <v>266</v>
      </c>
      <c r="B267" s="2" t="s">
        <v>1268</v>
      </c>
      <c r="C267" s="2" t="s">
        <v>1269</v>
      </c>
      <c r="D267" s="2" t="s">
        <v>14</v>
      </c>
      <c r="E267" s="2" t="s">
        <v>1291</v>
      </c>
      <c r="F267" s="2" t="s">
        <v>1292</v>
      </c>
      <c r="G267" s="2" t="s">
        <v>1293</v>
      </c>
      <c r="H267" s="2" t="s">
        <v>1294</v>
      </c>
      <c r="I267" s="2" t="s">
        <v>131</v>
      </c>
      <c r="J267" s="2"/>
      <c r="K267" s="3" t="s">
        <v>6</v>
      </c>
      <c r="L267" s="2" t="s">
        <v>1295</v>
      </c>
    </row>
    <row r="268" customFormat="false" ht="23.85" hidden="false" customHeight="false" outlineLevel="0" collapsed="false">
      <c r="A268" s="2" t="n">
        <v>267</v>
      </c>
      <c r="B268" s="2" t="s">
        <v>1268</v>
      </c>
      <c r="C268" s="2" t="s">
        <v>1269</v>
      </c>
      <c r="D268" s="2" t="s">
        <v>14</v>
      </c>
      <c r="E268" s="2" t="s">
        <v>1296</v>
      </c>
      <c r="F268" s="2" t="s">
        <v>1297</v>
      </c>
      <c r="G268" s="2" t="s">
        <v>1298</v>
      </c>
      <c r="H268" s="2" t="s">
        <v>1299</v>
      </c>
      <c r="I268" s="2" t="s">
        <v>1300</v>
      </c>
      <c r="J268" s="2"/>
      <c r="K268" s="3" t="s">
        <v>7</v>
      </c>
      <c r="L268" s="2" t="s">
        <v>1301</v>
      </c>
    </row>
    <row r="269" customFormat="false" ht="23.85" hidden="false" customHeight="false" outlineLevel="0" collapsed="false">
      <c r="A269" s="2" t="n">
        <v>268</v>
      </c>
      <c r="B269" s="2" t="s">
        <v>1268</v>
      </c>
      <c r="C269" s="2" t="s">
        <v>1269</v>
      </c>
      <c r="D269" s="2" t="s">
        <v>14</v>
      </c>
      <c r="E269" s="2" t="s">
        <v>1302</v>
      </c>
      <c r="F269" s="2" t="s">
        <v>1303</v>
      </c>
      <c r="G269" s="2" t="s">
        <v>1304</v>
      </c>
      <c r="H269" s="2" t="s">
        <v>1305</v>
      </c>
      <c r="I269" s="2" t="s">
        <v>1306</v>
      </c>
      <c r="J269" s="2"/>
      <c r="K269" s="3" t="s">
        <v>5</v>
      </c>
      <c r="L269" s="2" t="s">
        <v>1307</v>
      </c>
    </row>
    <row r="270" customFormat="false" ht="23.85" hidden="false" customHeight="false" outlineLevel="0" collapsed="false">
      <c r="A270" s="2" t="n">
        <v>269</v>
      </c>
      <c r="B270" s="2" t="s">
        <v>1268</v>
      </c>
      <c r="C270" s="2" t="s">
        <v>1269</v>
      </c>
      <c r="D270" s="2" t="s">
        <v>14</v>
      </c>
      <c r="E270" s="2" t="s">
        <v>1308</v>
      </c>
      <c r="F270" s="2" t="s">
        <v>1309</v>
      </c>
      <c r="G270" s="2" t="s">
        <v>1310</v>
      </c>
      <c r="H270" s="2" t="s">
        <v>1311</v>
      </c>
      <c r="I270" s="2" t="s">
        <v>1312</v>
      </c>
      <c r="J270" s="2"/>
      <c r="K270" s="3" t="s">
        <v>6</v>
      </c>
      <c r="L270" s="2" t="s">
        <v>1313</v>
      </c>
    </row>
    <row r="271" customFormat="false" ht="23.85" hidden="false" customHeight="false" outlineLevel="0" collapsed="false">
      <c r="A271" s="2" t="n">
        <v>270</v>
      </c>
      <c r="B271" s="2" t="s">
        <v>1268</v>
      </c>
      <c r="C271" s="2" t="s">
        <v>1269</v>
      </c>
      <c r="D271" s="2" t="s">
        <v>14</v>
      </c>
      <c r="E271" s="2" t="s">
        <v>1314</v>
      </c>
      <c r="F271" s="2" t="s">
        <v>1315</v>
      </c>
      <c r="G271" s="2" t="s">
        <v>1316</v>
      </c>
      <c r="H271" s="2" t="s">
        <v>1317</v>
      </c>
      <c r="I271" s="2" t="s">
        <v>488</v>
      </c>
      <c r="J271" s="2"/>
      <c r="K271" s="3" t="s">
        <v>5</v>
      </c>
      <c r="L271" s="2" t="s">
        <v>1318</v>
      </c>
    </row>
    <row r="272" customFormat="false" ht="23.85" hidden="false" customHeight="false" outlineLevel="0" collapsed="false">
      <c r="A272" s="2" t="n">
        <v>271</v>
      </c>
      <c r="B272" s="2" t="s">
        <v>1268</v>
      </c>
      <c r="C272" s="2" t="s">
        <v>1269</v>
      </c>
      <c r="D272" s="2" t="s">
        <v>14</v>
      </c>
      <c r="E272" s="2" t="s">
        <v>1319</v>
      </c>
      <c r="F272" s="2" t="s">
        <v>1320</v>
      </c>
      <c r="G272" s="2" t="s">
        <v>1321</v>
      </c>
      <c r="H272" s="2" t="s">
        <v>1322</v>
      </c>
      <c r="I272" s="2" t="s">
        <v>1323</v>
      </c>
      <c r="J272" s="2"/>
      <c r="K272" s="3" t="s">
        <v>6</v>
      </c>
      <c r="L272" s="2" t="s">
        <v>1324</v>
      </c>
    </row>
    <row r="273" customFormat="false" ht="23.85" hidden="false" customHeight="false" outlineLevel="0" collapsed="false">
      <c r="A273" s="2" t="n">
        <v>272</v>
      </c>
      <c r="B273" s="2" t="s">
        <v>1268</v>
      </c>
      <c r="C273" s="2" t="s">
        <v>1269</v>
      </c>
      <c r="D273" s="2" t="s">
        <v>14</v>
      </c>
      <c r="E273" s="2" t="s">
        <v>1325</v>
      </c>
      <c r="F273" s="2" t="s">
        <v>1326</v>
      </c>
      <c r="G273" s="2" t="s">
        <v>1327</v>
      </c>
      <c r="H273" s="2" t="s">
        <v>1328</v>
      </c>
      <c r="I273" s="2" t="s">
        <v>1329</v>
      </c>
      <c r="J273" s="2"/>
      <c r="K273" s="3" t="s">
        <v>5</v>
      </c>
      <c r="L273" s="2" t="s">
        <v>1330</v>
      </c>
    </row>
    <row r="274" customFormat="false" ht="23.85" hidden="false" customHeight="false" outlineLevel="0" collapsed="false">
      <c r="A274" s="2" t="n">
        <v>273</v>
      </c>
      <c r="B274" s="2" t="s">
        <v>1268</v>
      </c>
      <c r="C274" s="2" t="s">
        <v>1269</v>
      </c>
      <c r="D274" s="2" t="s">
        <v>14</v>
      </c>
      <c r="E274" s="2" t="s">
        <v>1331</v>
      </c>
      <c r="F274" s="2" t="s">
        <v>1332</v>
      </c>
      <c r="G274" s="2" t="s">
        <v>1333</v>
      </c>
      <c r="H274" s="2" t="s">
        <v>1334</v>
      </c>
      <c r="I274" s="2" t="s">
        <v>1335</v>
      </c>
      <c r="J274" s="2"/>
      <c r="K274" s="3" t="s">
        <v>6</v>
      </c>
      <c r="L274" s="2" t="s">
        <v>1336</v>
      </c>
    </row>
    <row r="275" customFormat="false" ht="23.85" hidden="false" customHeight="false" outlineLevel="0" collapsed="false">
      <c r="A275" s="2" t="n">
        <v>274</v>
      </c>
      <c r="B275" s="2" t="s">
        <v>1268</v>
      </c>
      <c r="C275" s="2" t="s">
        <v>1269</v>
      </c>
      <c r="D275" s="2" t="s">
        <v>14</v>
      </c>
      <c r="E275" s="2" t="s">
        <v>1337</v>
      </c>
      <c r="F275" s="2" t="s">
        <v>1338</v>
      </c>
      <c r="G275" s="2" t="s">
        <v>1339</v>
      </c>
      <c r="H275" s="2" t="s">
        <v>1340</v>
      </c>
      <c r="I275" s="2" t="s">
        <v>1341</v>
      </c>
      <c r="J275" s="2"/>
      <c r="K275" s="3" t="s">
        <v>7</v>
      </c>
      <c r="L275" s="2" t="s">
        <v>1342</v>
      </c>
    </row>
    <row r="276" customFormat="false" ht="23.85" hidden="false" customHeight="false" outlineLevel="0" collapsed="false">
      <c r="A276" s="2" t="n">
        <v>275</v>
      </c>
      <c r="B276" s="2" t="s">
        <v>1268</v>
      </c>
      <c r="C276" s="2" t="s">
        <v>1269</v>
      </c>
      <c r="D276" s="2" t="s">
        <v>14</v>
      </c>
      <c r="E276" s="2" t="s">
        <v>1343</v>
      </c>
      <c r="F276" s="2" t="s">
        <v>1344</v>
      </c>
      <c r="G276" s="2" t="s">
        <v>1345</v>
      </c>
      <c r="H276" s="2" t="s">
        <v>1346</v>
      </c>
      <c r="I276" s="2" t="s">
        <v>1347</v>
      </c>
      <c r="J276" s="2"/>
      <c r="K276" s="3" t="s">
        <v>6</v>
      </c>
      <c r="L276" s="2" t="s">
        <v>1348</v>
      </c>
    </row>
    <row r="277" customFormat="false" ht="23.85" hidden="false" customHeight="false" outlineLevel="0" collapsed="false">
      <c r="A277" s="2" t="n">
        <v>276</v>
      </c>
      <c r="B277" s="2" t="s">
        <v>1268</v>
      </c>
      <c r="C277" s="2" t="s">
        <v>1269</v>
      </c>
      <c r="D277" s="2" t="s">
        <v>14</v>
      </c>
      <c r="E277" s="2" t="s">
        <v>1349</v>
      </c>
      <c r="F277" s="2" t="s">
        <v>1350</v>
      </c>
      <c r="G277" s="2" t="s">
        <v>452</v>
      </c>
      <c r="H277" s="2" t="s">
        <v>1351</v>
      </c>
      <c r="I277" s="2" t="s">
        <v>1352</v>
      </c>
      <c r="J277" s="2"/>
      <c r="K277" s="3" t="s">
        <v>5</v>
      </c>
      <c r="L277" s="2" t="s">
        <v>1353</v>
      </c>
    </row>
    <row r="278" customFormat="false" ht="35.05" hidden="false" customHeight="false" outlineLevel="0" collapsed="false">
      <c r="A278" s="2" t="n">
        <v>277</v>
      </c>
      <c r="B278" s="2" t="s">
        <v>1268</v>
      </c>
      <c r="C278" s="2" t="s">
        <v>1269</v>
      </c>
      <c r="D278" s="2" t="s">
        <v>14</v>
      </c>
      <c r="E278" s="2" t="s">
        <v>1354</v>
      </c>
      <c r="F278" s="2" t="s">
        <v>1355</v>
      </c>
      <c r="G278" s="2" t="s">
        <v>1356</v>
      </c>
      <c r="H278" s="2" t="s">
        <v>1357</v>
      </c>
      <c r="I278" s="2" t="s">
        <v>1358</v>
      </c>
      <c r="J278" s="2"/>
      <c r="K278" s="3" t="s">
        <v>5</v>
      </c>
      <c r="L278" s="2" t="s">
        <v>1359</v>
      </c>
    </row>
    <row r="279" customFormat="false" ht="23.85" hidden="false" customHeight="false" outlineLevel="0" collapsed="false">
      <c r="A279" s="2" t="n">
        <v>278</v>
      </c>
      <c r="B279" s="2" t="s">
        <v>1268</v>
      </c>
      <c r="C279" s="2" t="s">
        <v>1269</v>
      </c>
      <c r="D279" s="2" t="s">
        <v>14</v>
      </c>
      <c r="E279" s="2" t="s">
        <v>1360</v>
      </c>
      <c r="F279" s="2" t="s">
        <v>1361</v>
      </c>
      <c r="G279" s="2" t="s">
        <v>1362</v>
      </c>
      <c r="H279" s="2" t="s">
        <v>1363</v>
      </c>
      <c r="I279" s="2" t="s">
        <v>1364</v>
      </c>
      <c r="J279" s="2"/>
      <c r="K279" s="3" t="s">
        <v>5</v>
      </c>
      <c r="L279" s="2" t="s">
        <v>1365</v>
      </c>
    </row>
    <row r="280" customFormat="false" ht="23.85" hidden="false" customHeight="false" outlineLevel="0" collapsed="false">
      <c r="A280" s="2" t="n">
        <v>279</v>
      </c>
      <c r="B280" s="2" t="s">
        <v>1268</v>
      </c>
      <c r="C280" s="2" t="s">
        <v>1269</v>
      </c>
      <c r="D280" s="2" t="s">
        <v>14</v>
      </c>
      <c r="E280" s="2" t="s">
        <v>1366</v>
      </c>
      <c r="F280" s="2" t="s">
        <v>1367</v>
      </c>
      <c r="G280" s="2" t="s">
        <v>1368</v>
      </c>
      <c r="H280" s="2" t="s">
        <v>1369</v>
      </c>
      <c r="I280" s="2" t="s">
        <v>1370</v>
      </c>
      <c r="J280" s="2"/>
      <c r="K280" s="3" t="s">
        <v>7</v>
      </c>
      <c r="L280" s="2" t="s">
        <v>1371</v>
      </c>
    </row>
    <row r="281" customFormat="false" ht="23.85" hidden="false" customHeight="false" outlineLevel="0" collapsed="false">
      <c r="A281" s="2" t="n">
        <v>280</v>
      </c>
      <c r="B281" s="2" t="s">
        <v>1268</v>
      </c>
      <c r="C281" s="2" t="s">
        <v>1269</v>
      </c>
      <c r="D281" s="2" t="s">
        <v>14</v>
      </c>
      <c r="E281" s="2" t="s">
        <v>1372</v>
      </c>
      <c r="F281" s="2" t="s">
        <v>1373</v>
      </c>
      <c r="G281" s="2" t="s">
        <v>1374</v>
      </c>
      <c r="H281" s="2" t="s">
        <v>1375</v>
      </c>
      <c r="I281" s="2" t="s">
        <v>1376</v>
      </c>
      <c r="J281" s="2"/>
      <c r="K281" s="3" t="s">
        <v>7</v>
      </c>
      <c r="L281" s="2" t="s">
        <v>1377</v>
      </c>
    </row>
    <row r="282" customFormat="false" ht="35.05" hidden="false" customHeight="false" outlineLevel="0" collapsed="false">
      <c r="A282" s="2" t="n">
        <v>281</v>
      </c>
      <c r="B282" s="2" t="s">
        <v>1268</v>
      </c>
      <c r="C282" s="2" t="s">
        <v>1269</v>
      </c>
      <c r="D282" s="2" t="s">
        <v>14</v>
      </c>
      <c r="E282" s="2" t="s">
        <v>1378</v>
      </c>
      <c r="F282" s="2" t="s">
        <v>1379</v>
      </c>
      <c r="G282" s="2" t="s">
        <v>391</v>
      </c>
      <c r="H282" s="2" t="s">
        <v>1380</v>
      </c>
      <c r="I282" s="2" t="s">
        <v>1381</v>
      </c>
      <c r="J282" s="2"/>
      <c r="K282" s="3" t="s">
        <v>8</v>
      </c>
      <c r="L282" s="2" t="s">
        <v>1382</v>
      </c>
    </row>
    <row r="283" customFormat="false" ht="23.85" hidden="false" customHeight="false" outlineLevel="0" collapsed="false">
      <c r="A283" s="2" t="n">
        <v>282</v>
      </c>
      <c r="B283" s="2" t="s">
        <v>1268</v>
      </c>
      <c r="C283" s="2" t="s">
        <v>1269</v>
      </c>
      <c r="D283" s="2" t="s">
        <v>14</v>
      </c>
      <c r="E283" s="2" t="s">
        <v>1383</v>
      </c>
      <c r="F283" s="2" t="s">
        <v>488</v>
      </c>
      <c r="G283" s="2" t="s">
        <v>1384</v>
      </c>
      <c r="H283" s="2" t="s">
        <v>1385</v>
      </c>
      <c r="I283" s="2" t="s">
        <v>1386</v>
      </c>
      <c r="J283" s="2"/>
      <c r="K283" s="3" t="s">
        <v>8</v>
      </c>
      <c r="L283" s="2" t="s">
        <v>1387</v>
      </c>
    </row>
    <row r="284" customFormat="false" ht="23.85" hidden="false" customHeight="false" outlineLevel="0" collapsed="false">
      <c r="A284" s="2" t="n">
        <v>283</v>
      </c>
      <c r="B284" s="2" t="s">
        <v>1268</v>
      </c>
      <c r="C284" s="2" t="s">
        <v>1269</v>
      </c>
      <c r="D284" s="2" t="s">
        <v>14</v>
      </c>
      <c r="E284" s="2" t="s">
        <v>1388</v>
      </c>
      <c r="F284" s="2" t="s">
        <v>1389</v>
      </c>
      <c r="G284" s="2" t="s">
        <v>1390</v>
      </c>
      <c r="H284" s="2" t="s">
        <v>313</v>
      </c>
      <c r="I284" s="2" t="s">
        <v>1391</v>
      </c>
      <c r="J284" s="2"/>
      <c r="K284" s="3" t="s">
        <v>6</v>
      </c>
      <c r="L284" s="2" t="s">
        <v>1392</v>
      </c>
    </row>
    <row r="285" customFormat="false" ht="23.85" hidden="false" customHeight="false" outlineLevel="0" collapsed="false">
      <c r="A285" s="2" t="n">
        <v>284</v>
      </c>
      <c r="B285" s="2" t="s">
        <v>1268</v>
      </c>
      <c r="C285" s="2" t="s">
        <v>1269</v>
      </c>
      <c r="D285" s="2" t="s">
        <v>14</v>
      </c>
      <c r="E285" s="2" t="s">
        <v>1393</v>
      </c>
      <c r="F285" s="2" t="s">
        <v>1394</v>
      </c>
      <c r="G285" s="2" t="s">
        <v>1395</v>
      </c>
      <c r="H285" s="2" t="s">
        <v>1396</v>
      </c>
      <c r="I285" s="2" t="s">
        <v>1397</v>
      </c>
      <c r="J285" s="2"/>
      <c r="K285" s="3" t="s">
        <v>5</v>
      </c>
      <c r="L285" s="2" t="s">
        <v>1398</v>
      </c>
    </row>
    <row r="286" customFormat="false" ht="23.85" hidden="false" customHeight="false" outlineLevel="0" collapsed="false">
      <c r="A286" s="2" t="n">
        <v>285</v>
      </c>
      <c r="B286" s="2" t="s">
        <v>1268</v>
      </c>
      <c r="C286" s="2" t="s">
        <v>1269</v>
      </c>
      <c r="D286" s="2" t="s">
        <v>189</v>
      </c>
      <c r="E286" s="2" t="s">
        <v>1399</v>
      </c>
      <c r="F286" s="2" t="s">
        <v>1201</v>
      </c>
      <c r="G286" s="2" t="s">
        <v>1400</v>
      </c>
      <c r="H286" s="2" t="s">
        <v>1401</v>
      </c>
      <c r="I286" s="2" t="s">
        <v>1402</v>
      </c>
      <c r="J286" s="2"/>
      <c r="K286" s="3" t="s">
        <v>5</v>
      </c>
      <c r="L286" s="2" t="s">
        <v>1403</v>
      </c>
    </row>
    <row r="287" customFormat="false" ht="23.85" hidden="false" customHeight="false" outlineLevel="0" collapsed="false">
      <c r="A287" s="2" t="n">
        <v>286</v>
      </c>
      <c r="B287" s="2" t="s">
        <v>1268</v>
      </c>
      <c r="C287" s="2" t="s">
        <v>1269</v>
      </c>
      <c r="D287" s="2" t="s">
        <v>189</v>
      </c>
      <c r="E287" s="2" t="s">
        <v>1404</v>
      </c>
      <c r="F287" s="2" t="s">
        <v>1405</v>
      </c>
      <c r="G287" s="2" t="s">
        <v>1406</v>
      </c>
      <c r="H287" s="2" t="s">
        <v>1407</v>
      </c>
      <c r="I287" s="2" t="s">
        <v>1408</v>
      </c>
      <c r="J287" s="2"/>
      <c r="K287" s="3" t="s">
        <v>6</v>
      </c>
      <c r="L287" s="2" t="s">
        <v>1409</v>
      </c>
    </row>
    <row r="288" customFormat="false" ht="23.85" hidden="false" customHeight="false" outlineLevel="0" collapsed="false">
      <c r="A288" s="2" t="n">
        <v>287</v>
      </c>
      <c r="B288" s="2" t="s">
        <v>1268</v>
      </c>
      <c r="C288" s="2" t="s">
        <v>1269</v>
      </c>
      <c r="D288" s="2" t="s">
        <v>189</v>
      </c>
      <c r="E288" s="2" t="s">
        <v>1410</v>
      </c>
      <c r="F288" s="2" t="s">
        <v>1411</v>
      </c>
      <c r="G288" s="2" t="s">
        <v>1412</v>
      </c>
      <c r="H288" s="2" t="s">
        <v>1413</v>
      </c>
      <c r="I288" s="2" t="s">
        <v>1414</v>
      </c>
      <c r="J288" s="2"/>
      <c r="K288" s="3" t="s">
        <v>7</v>
      </c>
      <c r="L288" s="2" t="s">
        <v>1415</v>
      </c>
    </row>
    <row r="289" customFormat="false" ht="23.85" hidden="false" customHeight="false" outlineLevel="0" collapsed="false">
      <c r="A289" s="2" t="n">
        <v>288</v>
      </c>
      <c r="B289" s="2" t="s">
        <v>1268</v>
      </c>
      <c r="C289" s="2" t="s">
        <v>1269</v>
      </c>
      <c r="D289" s="2" t="s">
        <v>189</v>
      </c>
      <c r="E289" s="2" t="s">
        <v>1416</v>
      </c>
      <c r="F289" s="2" t="s">
        <v>1417</v>
      </c>
      <c r="G289" s="2" t="s">
        <v>1418</v>
      </c>
      <c r="H289" s="2" t="s">
        <v>1419</v>
      </c>
      <c r="I289" s="2" t="s">
        <v>1420</v>
      </c>
      <c r="J289" s="2"/>
      <c r="K289" s="3" t="s">
        <v>8</v>
      </c>
      <c r="L289" s="2" t="s">
        <v>1324</v>
      </c>
    </row>
    <row r="290" customFormat="false" ht="23.85" hidden="false" customHeight="false" outlineLevel="0" collapsed="false">
      <c r="A290" s="2" t="n">
        <v>289</v>
      </c>
      <c r="B290" s="2" t="s">
        <v>1268</v>
      </c>
      <c r="C290" s="2" t="s">
        <v>1269</v>
      </c>
      <c r="D290" s="2" t="s">
        <v>219</v>
      </c>
      <c r="E290" s="2" t="s">
        <v>1421</v>
      </c>
      <c r="F290" s="2" t="s">
        <v>221</v>
      </c>
      <c r="G290" s="2" t="s">
        <v>222</v>
      </c>
      <c r="H290" s="2"/>
      <c r="I290" s="2"/>
      <c r="J290" s="2"/>
      <c r="K290" s="3" t="s">
        <v>226</v>
      </c>
      <c r="L290" s="2" t="s">
        <v>441</v>
      </c>
    </row>
    <row r="291" customFormat="false" ht="23.85" hidden="false" customHeight="false" outlineLevel="0" collapsed="false">
      <c r="A291" s="2" t="n">
        <v>290</v>
      </c>
      <c r="B291" s="2" t="s">
        <v>1268</v>
      </c>
      <c r="C291" s="2" t="s">
        <v>1269</v>
      </c>
      <c r="D291" s="2" t="s">
        <v>219</v>
      </c>
      <c r="E291" s="2" t="s">
        <v>1422</v>
      </c>
      <c r="F291" s="2" t="s">
        <v>221</v>
      </c>
      <c r="G291" s="2" t="s">
        <v>222</v>
      </c>
      <c r="H291" s="2"/>
      <c r="I291" s="2"/>
      <c r="J291" s="2"/>
      <c r="K291" s="3" t="s">
        <v>223</v>
      </c>
      <c r="L291" s="2" t="s">
        <v>1423</v>
      </c>
    </row>
    <row r="292" customFormat="false" ht="23.85" hidden="false" customHeight="false" outlineLevel="0" collapsed="false">
      <c r="A292" s="2" t="n">
        <v>291</v>
      </c>
      <c r="B292" s="2" t="s">
        <v>1268</v>
      </c>
      <c r="C292" s="2" t="s">
        <v>1269</v>
      </c>
      <c r="D292" s="2" t="s">
        <v>219</v>
      </c>
      <c r="E292" s="2" t="s">
        <v>1424</v>
      </c>
      <c r="F292" s="2" t="s">
        <v>221</v>
      </c>
      <c r="G292" s="2" t="s">
        <v>222</v>
      </c>
      <c r="H292" s="2"/>
      <c r="I292" s="2"/>
      <c r="J292" s="2"/>
      <c r="K292" s="3" t="s">
        <v>223</v>
      </c>
      <c r="L292" s="2" t="s">
        <v>1425</v>
      </c>
    </row>
    <row r="293" customFormat="false" ht="23.85" hidden="false" customHeight="false" outlineLevel="0" collapsed="false">
      <c r="A293" s="2" t="n">
        <v>292</v>
      </c>
      <c r="B293" s="2" t="s">
        <v>1268</v>
      </c>
      <c r="C293" s="2" t="s">
        <v>1269</v>
      </c>
      <c r="D293" s="2" t="s">
        <v>219</v>
      </c>
      <c r="E293" s="2" t="s">
        <v>1426</v>
      </c>
      <c r="F293" s="2" t="s">
        <v>221</v>
      </c>
      <c r="G293" s="2" t="s">
        <v>222</v>
      </c>
      <c r="H293" s="2"/>
      <c r="I293" s="2"/>
      <c r="J293" s="2"/>
      <c r="K293" s="3" t="s">
        <v>226</v>
      </c>
      <c r="L293" s="2" t="s">
        <v>1427</v>
      </c>
    </row>
    <row r="294" customFormat="false" ht="23.85" hidden="false" customHeight="false" outlineLevel="0" collapsed="false">
      <c r="A294" s="2" t="n">
        <v>293</v>
      </c>
      <c r="B294" s="2" t="s">
        <v>1268</v>
      </c>
      <c r="C294" s="2" t="s">
        <v>1269</v>
      </c>
      <c r="D294" s="2" t="s">
        <v>219</v>
      </c>
      <c r="E294" s="2" t="s">
        <v>1428</v>
      </c>
      <c r="F294" s="2" t="s">
        <v>221</v>
      </c>
      <c r="G294" s="2" t="s">
        <v>222</v>
      </c>
      <c r="H294" s="2"/>
      <c r="I294" s="2"/>
      <c r="J294" s="2"/>
      <c r="K294" s="3" t="s">
        <v>223</v>
      </c>
      <c r="L294" s="2" t="s">
        <v>1429</v>
      </c>
    </row>
    <row r="295" customFormat="false" ht="23.85" hidden="false" customHeight="false" outlineLevel="0" collapsed="false">
      <c r="A295" s="2" t="n">
        <v>294</v>
      </c>
      <c r="B295" s="2" t="s">
        <v>1268</v>
      </c>
      <c r="C295" s="2" t="s">
        <v>1269</v>
      </c>
      <c r="D295" s="2" t="s">
        <v>219</v>
      </c>
      <c r="E295" s="2" t="s">
        <v>1430</v>
      </c>
      <c r="F295" s="2" t="s">
        <v>221</v>
      </c>
      <c r="G295" s="2" t="s">
        <v>222</v>
      </c>
      <c r="H295" s="2"/>
      <c r="I295" s="2"/>
      <c r="J295" s="2"/>
      <c r="K295" s="3" t="s">
        <v>226</v>
      </c>
      <c r="L295" s="2" t="s">
        <v>1431</v>
      </c>
    </row>
    <row r="296" customFormat="false" ht="23.85" hidden="false" customHeight="false" outlineLevel="0" collapsed="false">
      <c r="A296" s="2" t="n">
        <v>295</v>
      </c>
      <c r="B296" s="2" t="s">
        <v>1268</v>
      </c>
      <c r="C296" s="2" t="s">
        <v>1269</v>
      </c>
      <c r="D296" s="2" t="s">
        <v>219</v>
      </c>
      <c r="E296" s="2" t="s">
        <v>1432</v>
      </c>
      <c r="F296" s="2" t="s">
        <v>221</v>
      </c>
      <c r="G296" s="2" t="s">
        <v>222</v>
      </c>
      <c r="H296" s="2"/>
      <c r="I296" s="2"/>
      <c r="J296" s="2"/>
      <c r="K296" s="3" t="s">
        <v>226</v>
      </c>
      <c r="L296" s="2" t="s">
        <v>1433</v>
      </c>
    </row>
    <row r="297" customFormat="false" ht="23.85" hidden="false" customHeight="false" outlineLevel="0" collapsed="false">
      <c r="A297" s="2" t="n">
        <v>296</v>
      </c>
      <c r="B297" s="2" t="s">
        <v>1268</v>
      </c>
      <c r="C297" s="2" t="s">
        <v>1269</v>
      </c>
      <c r="D297" s="2" t="s">
        <v>219</v>
      </c>
      <c r="E297" s="2" t="s">
        <v>1434</v>
      </c>
      <c r="F297" s="2" t="s">
        <v>221</v>
      </c>
      <c r="G297" s="2" t="s">
        <v>222</v>
      </c>
      <c r="H297" s="2"/>
      <c r="I297" s="2"/>
      <c r="J297" s="2"/>
      <c r="K297" s="3" t="s">
        <v>226</v>
      </c>
      <c r="L297" s="2" t="s">
        <v>1435</v>
      </c>
    </row>
    <row r="298" customFormat="false" ht="23.85" hidden="false" customHeight="false" outlineLevel="0" collapsed="false">
      <c r="A298" s="2" t="n">
        <v>297</v>
      </c>
      <c r="B298" s="2" t="s">
        <v>1268</v>
      </c>
      <c r="C298" s="2" t="s">
        <v>1269</v>
      </c>
      <c r="D298" s="2" t="s">
        <v>219</v>
      </c>
      <c r="E298" s="2" t="s">
        <v>1436</v>
      </c>
      <c r="F298" s="2" t="s">
        <v>221</v>
      </c>
      <c r="G298" s="2" t="s">
        <v>222</v>
      </c>
      <c r="H298" s="2"/>
      <c r="I298" s="2"/>
      <c r="J298" s="2"/>
      <c r="K298" s="3" t="s">
        <v>223</v>
      </c>
      <c r="L298" s="2" t="s">
        <v>1437</v>
      </c>
    </row>
    <row r="299" customFormat="false" ht="23.85" hidden="false" customHeight="false" outlineLevel="0" collapsed="false">
      <c r="A299" s="2" t="n">
        <v>298</v>
      </c>
      <c r="B299" s="2" t="s">
        <v>1268</v>
      </c>
      <c r="C299" s="2" t="s">
        <v>1269</v>
      </c>
      <c r="D299" s="2" t="s">
        <v>219</v>
      </c>
      <c r="E299" s="2" t="s">
        <v>1438</v>
      </c>
      <c r="F299" s="2" t="s">
        <v>221</v>
      </c>
      <c r="G299" s="2" t="s">
        <v>222</v>
      </c>
      <c r="H299" s="2"/>
      <c r="I299" s="2"/>
      <c r="J299" s="2"/>
      <c r="K299" s="3" t="s">
        <v>223</v>
      </c>
      <c r="L299" s="2" t="s">
        <v>1439</v>
      </c>
    </row>
    <row r="300" customFormat="false" ht="23.85" hidden="false" customHeight="false" outlineLevel="0" collapsed="false">
      <c r="A300" s="2" t="n">
        <v>299</v>
      </c>
      <c r="B300" s="2" t="s">
        <v>1268</v>
      </c>
      <c r="C300" s="2" t="s">
        <v>1269</v>
      </c>
      <c r="D300" s="2" t="s">
        <v>219</v>
      </c>
      <c r="E300" s="2" t="s">
        <v>1440</v>
      </c>
      <c r="F300" s="2" t="s">
        <v>221</v>
      </c>
      <c r="G300" s="2" t="s">
        <v>222</v>
      </c>
      <c r="H300" s="2"/>
      <c r="I300" s="2"/>
      <c r="J300" s="2"/>
      <c r="K300" s="3" t="s">
        <v>226</v>
      </c>
      <c r="L300" s="2" t="s">
        <v>1441</v>
      </c>
    </row>
    <row r="301" customFormat="false" ht="23.85" hidden="false" customHeight="false" outlineLevel="0" collapsed="false">
      <c r="A301" s="2" t="n">
        <v>300</v>
      </c>
      <c r="B301" s="2" t="s">
        <v>1268</v>
      </c>
      <c r="C301" s="2" t="s">
        <v>1269</v>
      </c>
      <c r="D301" s="2" t="s">
        <v>252</v>
      </c>
      <c r="E301" s="2" t="s">
        <v>1442</v>
      </c>
      <c r="F301" s="2" t="s">
        <v>1443</v>
      </c>
      <c r="G301" s="2" t="s">
        <v>1444</v>
      </c>
      <c r="H301" s="2" t="s">
        <v>1445</v>
      </c>
      <c r="I301" s="2"/>
      <c r="J301" s="2"/>
      <c r="K301" s="3" t="s">
        <v>7</v>
      </c>
      <c r="L301" s="2" t="s">
        <v>1446</v>
      </c>
    </row>
    <row r="302" customFormat="false" ht="23.85" hidden="false" customHeight="false" outlineLevel="0" collapsed="false">
      <c r="A302" s="2" t="n">
        <v>301</v>
      </c>
      <c r="B302" s="2" t="s">
        <v>1268</v>
      </c>
      <c r="C302" s="2" t="s">
        <v>1269</v>
      </c>
      <c r="D302" s="2" t="s">
        <v>252</v>
      </c>
      <c r="E302" s="2" t="s">
        <v>1447</v>
      </c>
      <c r="F302" s="2" t="s">
        <v>1448</v>
      </c>
      <c r="G302" s="2" t="s">
        <v>1449</v>
      </c>
      <c r="H302" s="2" t="s">
        <v>1450</v>
      </c>
      <c r="I302" s="2"/>
      <c r="J302" s="2"/>
      <c r="K302" s="3" t="s">
        <v>5</v>
      </c>
      <c r="L302" s="2" t="s">
        <v>1451</v>
      </c>
    </row>
    <row r="303" customFormat="false" ht="23.85" hidden="false" customHeight="false" outlineLevel="0" collapsed="false">
      <c r="A303" s="2" t="n">
        <v>302</v>
      </c>
      <c r="B303" s="2" t="s">
        <v>1268</v>
      </c>
      <c r="C303" s="2" t="s">
        <v>1269</v>
      </c>
      <c r="D303" s="2" t="s">
        <v>252</v>
      </c>
      <c r="E303" s="2" t="s">
        <v>1452</v>
      </c>
      <c r="F303" s="2" t="s">
        <v>1453</v>
      </c>
      <c r="G303" s="2" t="s">
        <v>1454</v>
      </c>
      <c r="H303" s="2" t="s">
        <v>1455</v>
      </c>
      <c r="I303" s="2"/>
      <c r="J303" s="2"/>
      <c r="K303" s="3" t="s">
        <v>5</v>
      </c>
      <c r="L303" s="2" t="s">
        <v>1456</v>
      </c>
    </row>
    <row r="304" customFormat="false" ht="23.85" hidden="false" customHeight="false" outlineLevel="0" collapsed="false">
      <c r="A304" s="2" t="n">
        <v>303</v>
      </c>
      <c r="B304" s="2" t="s">
        <v>1268</v>
      </c>
      <c r="C304" s="2" t="s">
        <v>1269</v>
      </c>
      <c r="D304" s="2" t="s">
        <v>252</v>
      </c>
      <c r="E304" s="2" t="s">
        <v>1457</v>
      </c>
      <c r="F304" s="2" t="s">
        <v>1458</v>
      </c>
      <c r="G304" s="2" t="s">
        <v>1459</v>
      </c>
      <c r="H304" s="2" t="s">
        <v>1460</v>
      </c>
      <c r="I304" s="2"/>
      <c r="J304" s="2"/>
      <c r="K304" s="3" t="s">
        <v>6</v>
      </c>
      <c r="L304" s="2" t="s">
        <v>1461</v>
      </c>
    </row>
    <row r="305" customFormat="false" ht="23.85" hidden="false" customHeight="false" outlineLevel="0" collapsed="false">
      <c r="A305" s="2" t="n">
        <v>304</v>
      </c>
      <c r="B305" s="2" t="s">
        <v>1268</v>
      </c>
      <c r="C305" s="2" t="s">
        <v>1269</v>
      </c>
      <c r="D305" s="2" t="s">
        <v>278</v>
      </c>
      <c r="E305" s="2" t="s">
        <v>1462</v>
      </c>
      <c r="F305" s="2" t="s">
        <v>1463</v>
      </c>
      <c r="G305" s="2" t="s">
        <v>1464</v>
      </c>
      <c r="H305" s="2" t="s">
        <v>1465</v>
      </c>
      <c r="I305" s="2" t="s">
        <v>1466</v>
      </c>
      <c r="J305" s="2" t="s">
        <v>1467</v>
      </c>
      <c r="K305" s="3" t="s">
        <v>1468</v>
      </c>
      <c r="L305" s="2"/>
    </row>
    <row r="306" customFormat="false" ht="35.05" hidden="false" customHeight="false" outlineLevel="0" collapsed="false">
      <c r="A306" s="2" t="n">
        <v>305</v>
      </c>
      <c r="B306" s="2" t="s">
        <v>1268</v>
      </c>
      <c r="C306" s="2" t="s">
        <v>1469</v>
      </c>
      <c r="D306" s="2" t="s">
        <v>14</v>
      </c>
      <c r="E306" s="2" t="s">
        <v>1470</v>
      </c>
      <c r="F306" s="2" t="s">
        <v>1471</v>
      </c>
      <c r="G306" s="2" t="s">
        <v>1472</v>
      </c>
      <c r="H306" s="2" t="s">
        <v>1473</v>
      </c>
      <c r="I306" s="2" t="s">
        <v>1474</v>
      </c>
      <c r="J306" s="2"/>
      <c r="K306" s="3" t="s">
        <v>6</v>
      </c>
      <c r="L306" s="2" t="s">
        <v>1475</v>
      </c>
    </row>
    <row r="307" customFormat="false" ht="23.85" hidden="false" customHeight="false" outlineLevel="0" collapsed="false">
      <c r="A307" s="2" t="n">
        <v>306</v>
      </c>
      <c r="B307" s="2" t="s">
        <v>1268</v>
      </c>
      <c r="C307" s="2" t="s">
        <v>1469</v>
      </c>
      <c r="D307" s="2" t="s">
        <v>14</v>
      </c>
      <c r="E307" s="2" t="s">
        <v>1476</v>
      </c>
      <c r="F307" s="2" t="s">
        <v>1477</v>
      </c>
      <c r="G307" s="2" t="s">
        <v>1478</v>
      </c>
      <c r="H307" s="2" t="s">
        <v>1479</v>
      </c>
      <c r="I307" s="2" t="s">
        <v>1480</v>
      </c>
      <c r="J307" s="2"/>
      <c r="K307" s="3" t="s">
        <v>6</v>
      </c>
      <c r="L307" s="2" t="s">
        <v>1481</v>
      </c>
    </row>
    <row r="308" customFormat="false" ht="23.85" hidden="false" customHeight="false" outlineLevel="0" collapsed="false">
      <c r="A308" s="2" t="n">
        <v>307</v>
      </c>
      <c r="B308" s="2" t="s">
        <v>1268</v>
      </c>
      <c r="C308" s="2" t="s">
        <v>1469</v>
      </c>
      <c r="D308" s="2" t="s">
        <v>14</v>
      </c>
      <c r="E308" s="2" t="s">
        <v>1482</v>
      </c>
      <c r="F308" s="2" t="s">
        <v>842</v>
      </c>
      <c r="G308" s="2" t="s">
        <v>1483</v>
      </c>
      <c r="H308" s="2" t="s">
        <v>1484</v>
      </c>
      <c r="I308" s="2" t="s">
        <v>1485</v>
      </c>
      <c r="J308" s="2"/>
      <c r="K308" s="3" t="s">
        <v>5</v>
      </c>
      <c r="L308" s="2" t="s">
        <v>1486</v>
      </c>
    </row>
    <row r="309" customFormat="false" ht="23.85" hidden="false" customHeight="false" outlineLevel="0" collapsed="false">
      <c r="A309" s="2" t="n">
        <v>308</v>
      </c>
      <c r="B309" s="2" t="s">
        <v>1268</v>
      </c>
      <c r="C309" s="2" t="s">
        <v>1469</v>
      </c>
      <c r="D309" s="2" t="s">
        <v>14</v>
      </c>
      <c r="E309" s="2" t="s">
        <v>1487</v>
      </c>
      <c r="F309" s="2" t="s">
        <v>1488</v>
      </c>
      <c r="G309" s="2" t="s">
        <v>1489</v>
      </c>
      <c r="H309" s="2" t="s">
        <v>1490</v>
      </c>
      <c r="I309" s="2" t="s">
        <v>1491</v>
      </c>
      <c r="J309" s="2"/>
      <c r="K309" s="3" t="s">
        <v>8</v>
      </c>
      <c r="L309" s="2" t="s">
        <v>1492</v>
      </c>
    </row>
    <row r="310" customFormat="false" ht="23.85" hidden="false" customHeight="false" outlineLevel="0" collapsed="false">
      <c r="A310" s="2" t="n">
        <v>309</v>
      </c>
      <c r="B310" s="2" t="s">
        <v>1268</v>
      </c>
      <c r="C310" s="2" t="s">
        <v>1469</v>
      </c>
      <c r="D310" s="2" t="s">
        <v>14</v>
      </c>
      <c r="E310" s="2" t="s">
        <v>1493</v>
      </c>
      <c r="F310" s="2" t="s">
        <v>1494</v>
      </c>
      <c r="G310" s="2" t="s">
        <v>1495</v>
      </c>
      <c r="H310" s="2" t="s">
        <v>1496</v>
      </c>
      <c r="I310" s="2" t="s">
        <v>1497</v>
      </c>
      <c r="J310" s="2"/>
      <c r="K310" s="3" t="s">
        <v>6</v>
      </c>
      <c r="L310" s="2" t="s">
        <v>1498</v>
      </c>
    </row>
    <row r="311" customFormat="false" ht="23.85" hidden="false" customHeight="false" outlineLevel="0" collapsed="false">
      <c r="A311" s="2" t="n">
        <v>310</v>
      </c>
      <c r="B311" s="2" t="s">
        <v>1268</v>
      </c>
      <c r="C311" s="2" t="s">
        <v>1469</v>
      </c>
      <c r="D311" s="2" t="s">
        <v>14</v>
      </c>
      <c r="E311" s="2" t="s">
        <v>1499</v>
      </c>
      <c r="F311" s="2" t="s">
        <v>1500</v>
      </c>
      <c r="G311" s="2" t="s">
        <v>1501</v>
      </c>
      <c r="H311" s="2" t="s">
        <v>1502</v>
      </c>
      <c r="I311" s="2" t="s">
        <v>1503</v>
      </c>
      <c r="J311" s="2"/>
      <c r="K311" s="3" t="s">
        <v>5</v>
      </c>
      <c r="L311" s="2" t="s">
        <v>1504</v>
      </c>
    </row>
    <row r="312" customFormat="false" ht="23.85" hidden="false" customHeight="false" outlineLevel="0" collapsed="false">
      <c r="A312" s="2" t="n">
        <v>311</v>
      </c>
      <c r="B312" s="2" t="s">
        <v>1268</v>
      </c>
      <c r="C312" s="2" t="s">
        <v>1469</v>
      </c>
      <c r="D312" s="2" t="s">
        <v>14</v>
      </c>
      <c r="E312" s="2" t="s">
        <v>1505</v>
      </c>
      <c r="F312" s="2" t="s">
        <v>1506</v>
      </c>
      <c r="G312" s="2" t="s">
        <v>1507</v>
      </c>
      <c r="H312" s="2" t="s">
        <v>1508</v>
      </c>
      <c r="I312" s="2" t="s">
        <v>1509</v>
      </c>
      <c r="J312" s="2"/>
      <c r="K312" s="3" t="s">
        <v>5</v>
      </c>
      <c r="L312" s="2" t="s">
        <v>1510</v>
      </c>
    </row>
    <row r="313" customFormat="false" ht="23.85" hidden="false" customHeight="false" outlineLevel="0" collapsed="false">
      <c r="A313" s="2" t="n">
        <v>312</v>
      </c>
      <c r="B313" s="2" t="s">
        <v>1268</v>
      </c>
      <c r="C313" s="2" t="s">
        <v>1469</v>
      </c>
      <c r="D313" s="2" t="s">
        <v>14</v>
      </c>
      <c r="E313" s="2" t="s">
        <v>1511</v>
      </c>
      <c r="F313" s="2" t="s">
        <v>1512</v>
      </c>
      <c r="G313" s="2" t="s">
        <v>1513</v>
      </c>
      <c r="H313" s="2" t="s">
        <v>1514</v>
      </c>
      <c r="I313" s="2" t="s">
        <v>1515</v>
      </c>
      <c r="J313" s="2"/>
      <c r="K313" s="3" t="s">
        <v>8</v>
      </c>
      <c r="L313" s="2" t="s">
        <v>1516</v>
      </c>
    </row>
    <row r="314" customFormat="false" ht="23.85" hidden="false" customHeight="false" outlineLevel="0" collapsed="false">
      <c r="A314" s="2" t="n">
        <v>313</v>
      </c>
      <c r="B314" s="2" t="s">
        <v>1268</v>
      </c>
      <c r="C314" s="2" t="s">
        <v>1469</v>
      </c>
      <c r="D314" s="2" t="s">
        <v>14</v>
      </c>
      <c r="E314" s="2" t="s">
        <v>1517</v>
      </c>
      <c r="F314" s="2" t="s">
        <v>1518</v>
      </c>
      <c r="G314" s="2" t="s">
        <v>1519</v>
      </c>
      <c r="H314" s="2" t="s">
        <v>1520</v>
      </c>
      <c r="I314" s="2" t="s">
        <v>1521</v>
      </c>
      <c r="J314" s="2"/>
      <c r="K314" s="3" t="s">
        <v>8</v>
      </c>
      <c r="L314" s="2" t="s">
        <v>1522</v>
      </c>
    </row>
    <row r="315" customFormat="false" ht="23.85" hidden="false" customHeight="false" outlineLevel="0" collapsed="false">
      <c r="A315" s="2" t="n">
        <v>314</v>
      </c>
      <c r="B315" s="2" t="s">
        <v>1268</v>
      </c>
      <c r="C315" s="2" t="s">
        <v>1469</v>
      </c>
      <c r="D315" s="2" t="s">
        <v>14</v>
      </c>
      <c r="E315" s="2" t="s">
        <v>1523</v>
      </c>
      <c r="F315" s="2" t="s">
        <v>1524</v>
      </c>
      <c r="G315" s="2" t="s">
        <v>1525</v>
      </c>
      <c r="H315" s="2" t="s">
        <v>1526</v>
      </c>
      <c r="I315" s="2" t="s">
        <v>1527</v>
      </c>
      <c r="J315" s="2"/>
      <c r="K315" s="3" t="s">
        <v>6</v>
      </c>
      <c r="L315" s="2" t="s">
        <v>1528</v>
      </c>
    </row>
    <row r="316" customFormat="false" ht="23.85" hidden="false" customHeight="false" outlineLevel="0" collapsed="false">
      <c r="A316" s="2" t="n">
        <v>315</v>
      </c>
      <c r="B316" s="2" t="s">
        <v>1268</v>
      </c>
      <c r="C316" s="2" t="s">
        <v>1469</v>
      </c>
      <c r="D316" s="2" t="s">
        <v>14</v>
      </c>
      <c r="E316" s="2" t="s">
        <v>1529</v>
      </c>
      <c r="F316" s="2" t="s">
        <v>1530</v>
      </c>
      <c r="G316" s="2" t="s">
        <v>1531</v>
      </c>
      <c r="H316" s="2" t="s">
        <v>1532</v>
      </c>
      <c r="I316" s="2" t="s">
        <v>1533</v>
      </c>
      <c r="J316" s="2"/>
      <c r="K316" s="3" t="s">
        <v>8</v>
      </c>
      <c r="L316" s="2" t="s">
        <v>1534</v>
      </c>
    </row>
    <row r="317" customFormat="false" ht="23.85" hidden="false" customHeight="false" outlineLevel="0" collapsed="false">
      <c r="A317" s="2" t="n">
        <v>316</v>
      </c>
      <c r="B317" s="2" t="s">
        <v>1268</v>
      </c>
      <c r="C317" s="2" t="s">
        <v>1469</v>
      </c>
      <c r="D317" s="2" t="s">
        <v>14</v>
      </c>
      <c r="E317" s="2" t="s">
        <v>1535</v>
      </c>
      <c r="F317" s="2" t="s">
        <v>1536</v>
      </c>
      <c r="G317" s="2" t="s">
        <v>1537</v>
      </c>
      <c r="H317" s="2" t="s">
        <v>1538</v>
      </c>
      <c r="I317" s="2" t="s">
        <v>1539</v>
      </c>
      <c r="J317" s="2"/>
      <c r="K317" s="3" t="s">
        <v>8</v>
      </c>
      <c r="L317" s="2" t="s">
        <v>1540</v>
      </c>
    </row>
    <row r="318" customFormat="false" ht="23.85" hidden="false" customHeight="false" outlineLevel="0" collapsed="false">
      <c r="A318" s="2" t="n">
        <v>317</v>
      </c>
      <c r="B318" s="2" t="s">
        <v>1268</v>
      </c>
      <c r="C318" s="2" t="s">
        <v>1469</v>
      </c>
      <c r="D318" s="2" t="s">
        <v>14</v>
      </c>
      <c r="E318" s="2" t="s">
        <v>1541</v>
      </c>
      <c r="F318" s="2" t="s">
        <v>1542</v>
      </c>
      <c r="G318" s="2" t="s">
        <v>1543</v>
      </c>
      <c r="H318" s="2" t="s">
        <v>1544</v>
      </c>
      <c r="I318" s="2" t="s">
        <v>1545</v>
      </c>
      <c r="J318" s="2"/>
      <c r="K318" s="3" t="s">
        <v>5</v>
      </c>
      <c r="L318" s="2" t="s">
        <v>1546</v>
      </c>
    </row>
    <row r="319" customFormat="false" ht="23.85" hidden="false" customHeight="false" outlineLevel="0" collapsed="false">
      <c r="A319" s="2" t="n">
        <v>318</v>
      </c>
      <c r="B319" s="2" t="s">
        <v>1268</v>
      </c>
      <c r="C319" s="2" t="s">
        <v>1469</v>
      </c>
      <c r="D319" s="2" t="s">
        <v>14</v>
      </c>
      <c r="E319" s="2" t="s">
        <v>1547</v>
      </c>
      <c r="F319" s="2" t="s">
        <v>1548</v>
      </c>
      <c r="G319" s="2" t="s">
        <v>488</v>
      </c>
      <c r="H319" s="2" t="s">
        <v>1549</v>
      </c>
      <c r="I319" s="2" t="s">
        <v>1550</v>
      </c>
      <c r="J319" s="2"/>
      <c r="K319" s="3" t="s">
        <v>7</v>
      </c>
      <c r="L319" s="2" t="s">
        <v>1551</v>
      </c>
    </row>
    <row r="320" customFormat="false" ht="23.85" hidden="false" customHeight="false" outlineLevel="0" collapsed="false">
      <c r="A320" s="2" t="n">
        <v>319</v>
      </c>
      <c r="B320" s="2" t="s">
        <v>1268</v>
      </c>
      <c r="C320" s="2" t="s">
        <v>1469</v>
      </c>
      <c r="D320" s="2" t="s">
        <v>14</v>
      </c>
      <c r="E320" s="2" t="s">
        <v>1552</v>
      </c>
      <c r="F320" s="2" t="s">
        <v>1553</v>
      </c>
      <c r="G320" s="2" t="s">
        <v>1171</v>
      </c>
      <c r="H320" s="2" t="s">
        <v>1554</v>
      </c>
      <c r="I320" s="2" t="s">
        <v>1555</v>
      </c>
      <c r="J320" s="2"/>
      <c r="K320" s="3" t="s">
        <v>8</v>
      </c>
      <c r="L320" s="2" t="s">
        <v>1556</v>
      </c>
    </row>
    <row r="321" customFormat="false" ht="23.85" hidden="false" customHeight="false" outlineLevel="0" collapsed="false">
      <c r="A321" s="2" t="n">
        <v>320</v>
      </c>
      <c r="B321" s="2" t="s">
        <v>1268</v>
      </c>
      <c r="C321" s="2" t="s">
        <v>1469</v>
      </c>
      <c r="D321" s="2" t="s">
        <v>14</v>
      </c>
      <c r="E321" s="2" t="s">
        <v>1557</v>
      </c>
      <c r="F321" s="2" t="s">
        <v>1558</v>
      </c>
      <c r="G321" s="2" t="s">
        <v>1559</v>
      </c>
      <c r="H321" s="2" t="s">
        <v>1560</v>
      </c>
      <c r="I321" s="2" t="s">
        <v>1561</v>
      </c>
      <c r="J321" s="2"/>
      <c r="K321" s="3" t="s">
        <v>7</v>
      </c>
      <c r="L321" s="2" t="s">
        <v>1562</v>
      </c>
    </row>
    <row r="322" customFormat="false" ht="23.85" hidden="false" customHeight="false" outlineLevel="0" collapsed="false">
      <c r="A322" s="2" t="n">
        <v>321</v>
      </c>
      <c r="B322" s="2" t="s">
        <v>1268</v>
      </c>
      <c r="C322" s="2" t="s">
        <v>1469</v>
      </c>
      <c r="D322" s="2" t="s">
        <v>14</v>
      </c>
      <c r="E322" s="2" t="s">
        <v>1563</v>
      </c>
      <c r="F322" s="2" t="s">
        <v>1564</v>
      </c>
      <c r="G322" s="2" t="s">
        <v>1565</v>
      </c>
      <c r="H322" s="2" t="s">
        <v>1566</v>
      </c>
      <c r="I322" s="2" t="s">
        <v>1567</v>
      </c>
      <c r="J322" s="2"/>
      <c r="K322" s="3" t="s">
        <v>6</v>
      </c>
      <c r="L322" s="2" t="s">
        <v>1568</v>
      </c>
    </row>
    <row r="323" customFormat="false" ht="23.85" hidden="false" customHeight="false" outlineLevel="0" collapsed="false">
      <c r="A323" s="2" t="n">
        <v>322</v>
      </c>
      <c r="B323" s="2" t="s">
        <v>1268</v>
      </c>
      <c r="C323" s="2" t="s">
        <v>1469</v>
      </c>
      <c r="D323" s="2" t="s">
        <v>14</v>
      </c>
      <c r="E323" s="2" t="s">
        <v>1569</v>
      </c>
      <c r="F323" s="2" t="s">
        <v>1570</v>
      </c>
      <c r="G323" s="2" t="s">
        <v>1571</v>
      </c>
      <c r="H323" s="2" t="s">
        <v>1572</v>
      </c>
      <c r="I323" s="2" t="s">
        <v>1573</v>
      </c>
      <c r="J323" s="2"/>
      <c r="K323" s="3" t="s">
        <v>7</v>
      </c>
      <c r="L323" s="2" t="s">
        <v>1574</v>
      </c>
    </row>
    <row r="324" customFormat="false" ht="23.85" hidden="false" customHeight="false" outlineLevel="0" collapsed="false">
      <c r="A324" s="2" t="n">
        <v>323</v>
      </c>
      <c r="B324" s="2" t="s">
        <v>1268</v>
      </c>
      <c r="C324" s="2" t="s">
        <v>1469</v>
      </c>
      <c r="D324" s="2" t="s">
        <v>14</v>
      </c>
      <c r="E324" s="2" t="s">
        <v>1575</v>
      </c>
      <c r="F324" s="2" t="s">
        <v>1576</v>
      </c>
      <c r="G324" s="2" t="s">
        <v>1577</v>
      </c>
      <c r="H324" s="2" t="s">
        <v>1191</v>
      </c>
      <c r="I324" s="2" t="s">
        <v>1578</v>
      </c>
      <c r="J324" s="2"/>
      <c r="K324" s="3" t="s">
        <v>5</v>
      </c>
      <c r="L324" s="2" t="s">
        <v>1579</v>
      </c>
    </row>
    <row r="325" customFormat="false" ht="23.85" hidden="false" customHeight="false" outlineLevel="0" collapsed="false">
      <c r="A325" s="2" t="n">
        <v>324</v>
      </c>
      <c r="B325" s="2" t="s">
        <v>1268</v>
      </c>
      <c r="C325" s="2" t="s">
        <v>1469</v>
      </c>
      <c r="D325" s="2" t="s">
        <v>14</v>
      </c>
      <c r="E325" s="2" t="s">
        <v>1580</v>
      </c>
      <c r="F325" s="2" t="s">
        <v>1581</v>
      </c>
      <c r="G325" s="2" t="s">
        <v>1582</v>
      </c>
      <c r="H325" s="2" t="s">
        <v>1583</v>
      </c>
      <c r="I325" s="2" t="s">
        <v>1584</v>
      </c>
      <c r="J325" s="2"/>
      <c r="K325" s="3" t="s">
        <v>6</v>
      </c>
      <c r="L325" s="2" t="s">
        <v>1585</v>
      </c>
    </row>
    <row r="326" customFormat="false" ht="35.05" hidden="false" customHeight="false" outlineLevel="0" collapsed="false">
      <c r="A326" s="2" t="n">
        <v>325</v>
      </c>
      <c r="B326" s="2" t="s">
        <v>1268</v>
      </c>
      <c r="C326" s="2" t="s">
        <v>1469</v>
      </c>
      <c r="D326" s="2" t="s">
        <v>14</v>
      </c>
      <c r="E326" s="2" t="s">
        <v>1586</v>
      </c>
      <c r="F326" s="2" t="s">
        <v>1587</v>
      </c>
      <c r="G326" s="2" t="s">
        <v>313</v>
      </c>
      <c r="H326" s="2" t="s">
        <v>1588</v>
      </c>
      <c r="I326" s="2" t="s">
        <v>1589</v>
      </c>
      <c r="J326" s="2"/>
      <c r="K326" s="3" t="s">
        <v>5</v>
      </c>
      <c r="L326" s="2" t="s">
        <v>1590</v>
      </c>
    </row>
    <row r="327" customFormat="false" ht="23.85" hidden="false" customHeight="false" outlineLevel="0" collapsed="false">
      <c r="A327" s="2" t="n">
        <v>326</v>
      </c>
      <c r="B327" s="2" t="s">
        <v>1268</v>
      </c>
      <c r="C327" s="2" t="s">
        <v>1469</v>
      </c>
      <c r="D327" s="2" t="s">
        <v>14</v>
      </c>
      <c r="E327" s="2" t="s">
        <v>1591</v>
      </c>
      <c r="F327" s="2" t="s">
        <v>1592</v>
      </c>
      <c r="G327" s="2" t="s">
        <v>1593</v>
      </c>
      <c r="H327" s="2" t="s">
        <v>1594</v>
      </c>
      <c r="I327" s="2" t="s">
        <v>1595</v>
      </c>
      <c r="J327" s="2"/>
      <c r="K327" s="3" t="s">
        <v>6</v>
      </c>
      <c r="L327" s="2" t="s">
        <v>1596</v>
      </c>
    </row>
    <row r="328" customFormat="false" ht="23.85" hidden="false" customHeight="false" outlineLevel="0" collapsed="false">
      <c r="A328" s="2" t="n">
        <v>327</v>
      </c>
      <c r="B328" s="2" t="s">
        <v>1268</v>
      </c>
      <c r="C328" s="2" t="s">
        <v>1469</v>
      </c>
      <c r="D328" s="2" t="s">
        <v>14</v>
      </c>
      <c r="E328" s="2" t="s">
        <v>1597</v>
      </c>
      <c r="F328" s="2" t="s">
        <v>1598</v>
      </c>
      <c r="G328" s="2" t="s">
        <v>1599</v>
      </c>
      <c r="H328" s="2" t="s">
        <v>1600</v>
      </c>
      <c r="I328" s="2" t="s">
        <v>1601</v>
      </c>
      <c r="J328" s="2"/>
      <c r="K328" s="3" t="s">
        <v>7</v>
      </c>
      <c r="L328" s="2" t="s">
        <v>1602</v>
      </c>
    </row>
    <row r="329" customFormat="false" ht="23.85" hidden="false" customHeight="false" outlineLevel="0" collapsed="false">
      <c r="A329" s="2" t="n">
        <v>328</v>
      </c>
      <c r="B329" s="2" t="s">
        <v>1268</v>
      </c>
      <c r="C329" s="2" t="s">
        <v>1469</v>
      </c>
      <c r="D329" s="2" t="s">
        <v>14</v>
      </c>
      <c r="E329" s="2" t="s">
        <v>1603</v>
      </c>
      <c r="F329" s="2" t="s">
        <v>1604</v>
      </c>
      <c r="G329" s="2" t="s">
        <v>1605</v>
      </c>
      <c r="H329" s="2" t="s">
        <v>1606</v>
      </c>
      <c r="I329" s="2" t="s">
        <v>1607</v>
      </c>
      <c r="J329" s="2"/>
      <c r="K329" s="3" t="s">
        <v>6</v>
      </c>
      <c r="L329" s="2" t="s">
        <v>1608</v>
      </c>
    </row>
    <row r="330" customFormat="false" ht="23.85" hidden="false" customHeight="false" outlineLevel="0" collapsed="false">
      <c r="A330" s="2" t="n">
        <v>329</v>
      </c>
      <c r="B330" s="2" t="s">
        <v>1268</v>
      </c>
      <c r="C330" s="2" t="s">
        <v>1469</v>
      </c>
      <c r="D330" s="2" t="s">
        <v>189</v>
      </c>
      <c r="E330" s="2" t="s">
        <v>1609</v>
      </c>
      <c r="F330" s="2" t="s">
        <v>1610</v>
      </c>
      <c r="G330" s="2" t="s">
        <v>1611</v>
      </c>
      <c r="H330" s="2" t="s">
        <v>1612</v>
      </c>
      <c r="I330" s="2" t="s">
        <v>1613</v>
      </c>
      <c r="J330" s="2"/>
      <c r="K330" s="3" t="s">
        <v>8</v>
      </c>
      <c r="L330" s="2" t="s">
        <v>1614</v>
      </c>
    </row>
    <row r="331" customFormat="false" ht="23.85" hidden="false" customHeight="false" outlineLevel="0" collapsed="false">
      <c r="A331" s="2" t="n">
        <v>330</v>
      </c>
      <c r="B331" s="2" t="s">
        <v>1268</v>
      </c>
      <c r="C331" s="2" t="s">
        <v>1469</v>
      </c>
      <c r="D331" s="2" t="s">
        <v>189</v>
      </c>
      <c r="E331" s="2" t="s">
        <v>1615</v>
      </c>
      <c r="F331" s="2" t="s">
        <v>314</v>
      </c>
      <c r="G331" s="2" t="s">
        <v>211</v>
      </c>
      <c r="H331" s="2" t="s">
        <v>205</v>
      </c>
      <c r="I331" s="2" t="s">
        <v>315</v>
      </c>
      <c r="J331" s="2"/>
      <c r="K331" s="3" t="s">
        <v>8</v>
      </c>
      <c r="L331" s="2" t="s">
        <v>1616</v>
      </c>
    </row>
    <row r="332" customFormat="false" ht="23.85" hidden="false" customHeight="false" outlineLevel="0" collapsed="false">
      <c r="A332" s="2" t="n">
        <v>331</v>
      </c>
      <c r="B332" s="2" t="s">
        <v>1268</v>
      </c>
      <c r="C332" s="2" t="s">
        <v>1469</v>
      </c>
      <c r="D332" s="2" t="s">
        <v>189</v>
      </c>
      <c r="E332" s="2" t="s">
        <v>1617</v>
      </c>
      <c r="F332" s="2" t="s">
        <v>1618</v>
      </c>
      <c r="G332" s="2" t="s">
        <v>1619</v>
      </c>
      <c r="H332" s="2" t="s">
        <v>1620</v>
      </c>
      <c r="I332" s="2" t="s">
        <v>760</v>
      </c>
      <c r="J332" s="2"/>
      <c r="K332" s="3" t="s">
        <v>7</v>
      </c>
      <c r="L332" s="2" t="s">
        <v>1621</v>
      </c>
    </row>
    <row r="333" customFormat="false" ht="23.85" hidden="false" customHeight="false" outlineLevel="0" collapsed="false">
      <c r="A333" s="2" t="n">
        <v>332</v>
      </c>
      <c r="B333" s="2" t="s">
        <v>1268</v>
      </c>
      <c r="C333" s="2" t="s">
        <v>1469</v>
      </c>
      <c r="D333" s="2" t="s">
        <v>189</v>
      </c>
      <c r="E333" s="2" t="s">
        <v>1622</v>
      </c>
      <c r="F333" s="2" t="s">
        <v>1623</v>
      </c>
      <c r="G333" s="2" t="s">
        <v>525</v>
      </c>
      <c r="H333" s="2" t="s">
        <v>1624</v>
      </c>
      <c r="I333" s="2" t="s">
        <v>1625</v>
      </c>
      <c r="J333" s="2"/>
      <c r="K333" s="3" t="s">
        <v>5</v>
      </c>
      <c r="L333" s="2" t="s">
        <v>1626</v>
      </c>
    </row>
    <row r="334" customFormat="false" ht="23.85" hidden="false" customHeight="false" outlineLevel="0" collapsed="false">
      <c r="A334" s="2" t="n">
        <v>333</v>
      </c>
      <c r="B334" s="2" t="s">
        <v>1268</v>
      </c>
      <c r="C334" s="2" t="s">
        <v>1469</v>
      </c>
      <c r="D334" s="2" t="s">
        <v>219</v>
      </c>
      <c r="E334" s="2" t="s">
        <v>1627</v>
      </c>
      <c r="F334" s="2" t="s">
        <v>221</v>
      </c>
      <c r="G334" s="2" t="s">
        <v>222</v>
      </c>
      <c r="H334" s="2"/>
      <c r="I334" s="2"/>
      <c r="J334" s="2"/>
      <c r="K334" s="3" t="s">
        <v>226</v>
      </c>
      <c r="L334" s="2" t="s">
        <v>1628</v>
      </c>
    </row>
    <row r="335" customFormat="false" ht="23.85" hidden="false" customHeight="false" outlineLevel="0" collapsed="false">
      <c r="A335" s="2" t="n">
        <v>334</v>
      </c>
      <c r="B335" s="2" t="s">
        <v>1268</v>
      </c>
      <c r="C335" s="2" t="s">
        <v>1469</v>
      </c>
      <c r="D335" s="2" t="s">
        <v>219</v>
      </c>
      <c r="E335" s="2" t="s">
        <v>1629</v>
      </c>
      <c r="F335" s="2" t="s">
        <v>221</v>
      </c>
      <c r="G335" s="2" t="s">
        <v>222</v>
      </c>
      <c r="H335" s="2"/>
      <c r="I335" s="2"/>
      <c r="J335" s="2"/>
      <c r="K335" s="3" t="s">
        <v>223</v>
      </c>
      <c r="L335" s="2" t="s">
        <v>1630</v>
      </c>
    </row>
    <row r="336" customFormat="false" ht="23.85" hidden="false" customHeight="false" outlineLevel="0" collapsed="false">
      <c r="A336" s="2" t="n">
        <v>335</v>
      </c>
      <c r="B336" s="2" t="s">
        <v>1268</v>
      </c>
      <c r="C336" s="2" t="s">
        <v>1469</v>
      </c>
      <c r="D336" s="2" t="s">
        <v>219</v>
      </c>
      <c r="E336" s="2" t="s">
        <v>1631</v>
      </c>
      <c r="F336" s="2" t="s">
        <v>221</v>
      </c>
      <c r="G336" s="2" t="s">
        <v>222</v>
      </c>
      <c r="H336" s="2"/>
      <c r="I336" s="2"/>
      <c r="J336" s="2"/>
      <c r="K336" s="3" t="s">
        <v>226</v>
      </c>
      <c r="L336" s="2" t="s">
        <v>1632</v>
      </c>
    </row>
    <row r="337" customFormat="false" ht="23.85" hidden="false" customHeight="false" outlineLevel="0" collapsed="false">
      <c r="A337" s="2" t="n">
        <v>336</v>
      </c>
      <c r="B337" s="2" t="s">
        <v>1268</v>
      </c>
      <c r="C337" s="2" t="s">
        <v>1469</v>
      </c>
      <c r="D337" s="2" t="s">
        <v>219</v>
      </c>
      <c r="E337" s="2" t="s">
        <v>1633</v>
      </c>
      <c r="F337" s="2" t="s">
        <v>221</v>
      </c>
      <c r="G337" s="2" t="s">
        <v>222</v>
      </c>
      <c r="H337" s="2"/>
      <c r="I337" s="2"/>
      <c r="J337" s="2"/>
      <c r="K337" s="3" t="s">
        <v>223</v>
      </c>
      <c r="L337" s="2" t="s">
        <v>1634</v>
      </c>
    </row>
    <row r="338" customFormat="false" ht="23.85" hidden="false" customHeight="false" outlineLevel="0" collapsed="false">
      <c r="A338" s="2" t="n">
        <v>337</v>
      </c>
      <c r="B338" s="2" t="s">
        <v>1268</v>
      </c>
      <c r="C338" s="2" t="s">
        <v>1469</v>
      </c>
      <c r="D338" s="2" t="s">
        <v>219</v>
      </c>
      <c r="E338" s="2" t="s">
        <v>1635</v>
      </c>
      <c r="F338" s="2" t="s">
        <v>221</v>
      </c>
      <c r="G338" s="2" t="s">
        <v>222</v>
      </c>
      <c r="H338" s="2"/>
      <c r="I338" s="2"/>
      <c r="J338" s="2"/>
      <c r="K338" s="3" t="s">
        <v>226</v>
      </c>
      <c r="L338" s="2" t="s">
        <v>1636</v>
      </c>
    </row>
    <row r="339" customFormat="false" ht="23.85" hidden="false" customHeight="false" outlineLevel="0" collapsed="false">
      <c r="A339" s="2" t="n">
        <v>338</v>
      </c>
      <c r="B339" s="2" t="s">
        <v>1268</v>
      </c>
      <c r="C339" s="2" t="s">
        <v>1469</v>
      </c>
      <c r="D339" s="2" t="s">
        <v>219</v>
      </c>
      <c r="E339" s="2" t="s">
        <v>1637</v>
      </c>
      <c r="F339" s="2" t="s">
        <v>221</v>
      </c>
      <c r="G339" s="2" t="s">
        <v>222</v>
      </c>
      <c r="H339" s="2"/>
      <c r="I339" s="2"/>
      <c r="J339" s="2"/>
      <c r="K339" s="3" t="s">
        <v>223</v>
      </c>
      <c r="L339" s="2" t="s">
        <v>1638</v>
      </c>
    </row>
    <row r="340" customFormat="false" ht="23.85" hidden="false" customHeight="false" outlineLevel="0" collapsed="false">
      <c r="A340" s="2" t="n">
        <v>339</v>
      </c>
      <c r="B340" s="2" t="s">
        <v>1268</v>
      </c>
      <c r="C340" s="2" t="s">
        <v>1469</v>
      </c>
      <c r="D340" s="2" t="s">
        <v>219</v>
      </c>
      <c r="E340" s="2" t="s">
        <v>1639</v>
      </c>
      <c r="F340" s="2" t="s">
        <v>221</v>
      </c>
      <c r="G340" s="2" t="s">
        <v>222</v>
      </c>
      <c r="H340" s="2"/>
      <c r="I340" s="2"/>
      <c r="J340" s="2"/>
      <c r="K340" s="3" t="s">
        <v>223</v>
      </c>
      <c r="L340" s="2" t="s">
        <v>1640</v>
      </c>
    </row>
    <row r="341" customFormat="false" ht="23.85" hidden="false" customHeight="false" outlineLevel="0" collapsed="false">
      <c r="A341" s="2" t="n">
        <v>340</v>
      </c>
      <c r="B341" s="2" t="s">
        <v>1268</v>
      </c>
      <c r="C341" s="2" t="s">
        <v>1469</v>
      </c>
      <c r="D341" s="2" t="s">
        <v>219</v>
      </c>
      <c r="E341" s="2" t="s">
        <v>1641</v>
      </c>
      <c r="F341" s="2" t="s">
        <v>221</v>
      </c>
      <c r="G341" s="2" t="s">
        <v>222</v>
      </c>
      <c r="H341" s="2"/>
      <c r="I341" s="2"/>
      <c r="J341" s="2"/>
      <c r="K341" s="3" t="s">
        <v>226</v>
      </c>
      <c r="L341" s="2" t="s">
        <v>1642</v>
      </c>
    </row>
    <row r="342" customFormat="false" ht="23.85" hidden="false" customHeight="false" outlineLevel="0" collapsed="false">
      <c r="A342" s="2" t="n">
        <v>341</v>
      </c>
      <c r="B342" s="2" t="s">
        <v>1268</v>
      </c>
      <c r="C342" s="2" t="s">
        <v>1469</v>
      </c>
      <c r="D342" s="2" t="s">
        <v>219</v>
      </c>
      <c r="E342" s="2" t="s">
        <v>1643</v>
      </c>
      <c r="F342" s="2" t="s">
        <v>221</v>
      </c>
      <c r="G342" s="2" t="s">
        <v>222</v>
      </c>
      <c r="H342" s="2"/>
      <c r="I342" s="2"/>
      <c r="J342" s="2"/>
      <c r="K342" s="3" t="s">
        <v>226</v>
      </c>
      <c r="L342" s="2" t="s">
        <v>1644</v>
      </c>
    </row>
    <row r="343" customFormat="false" ht="23.85" hidden="false" customHeight="false" outlineLevel="0" collapsed="false">
      <c r="A343" s="2" t="n">
        <v>342</v>
      </c>
      <c r="B343" s="2" t="s">
        <v>1268</v>
      </c>
      <c r="C343" s="2" t="s">
        <v>1469</v>
      </c>
      <c r="D343" s="2" t="s">
        <v>219</v>
      </c>
      <c r="E343" s="2" t="s">
        <v>1645</v>
      </c>
      <c r="F343" s="2" t="s">
        <v>221</v>
      </c>
      <c r="G343" s="2" t="s">
        <v>222</v>
      </c>
      <c r="H343" s="2"/>
      <c r="I343" s="2"/>
      <c r="J343" s="2"/>
      <c r="K343" s="3" t="s">
        <v>226</v>
      </c>
      <c r="L343" s="2" t="s">
        <v>1646</v>
      </c>
    </row>
    <row r="344" customFormat="false" ht="23.85" hidden="false" customHeight="false" outlineLevel="0" collapsed="false">
      <c r="A344" s="2" t="n">
        <v>343</v>
      </c>
      <c r="B344" s="2" t="s">
        <v>1268</v>
      </c>
      <c r="C344" s="2" t="s">
        <v>1469</v>
      </c>
      <c r="D344" s="2" t="s">
        <v>219</v>
      </c>
      <c r="E344" s="2" t="s">
        <v>1647</v>
      </c>
      <c r="F344" s="2" t="s">
        <v>221</v>
      </c>
      <c r="G344" s="2" t="s">
        <v>222</v>
      </c>
      <c r="H344" s="2"/>
      <c r="I344" s="2"/>
      <c r="J344" s="2"/>
      <c r="K344" s="3" t="s">
        <v>223</v>
      </c>
      <c r="L344" s="2" t="s">
        <v>1648</v>
      </c>
    </row>
    <row r="345" customFormat="false" ht="35.05" hidden="false" customHeight="false" outlineLevel="0" collapsed="false">
      <c r="A345" s="2" t="n">
        <v>344</v>
      </c>
      <c r="B345" s="2" t="s">
        <v>1268</v>
      </c>
      <c r="C345" s="2" t="s">
        <v>1469</v>
      </c>
      <c r="D345" s="2" t="s">
        <v>252</v>
      </c>
      <c r="E345" s="2" t="s">
        <v>1649</v>
      </c>
      <c r="F345" s="2" t="s">
        <v>1650</v>
      </c>
      <c r="G345" s="2" t="s">
        <v>1651</v>
      </c>
      <c r="H345" s="2" t="s">
        <v>1652</v>
      </c>
      <c r="I345" s="2"/>
      <c r="J345" s="2"/>
      <c r="K345" s="3" t="s">
        <v>5</v>
      </c>
      <c r="L345" s="2" t="s">
        <v>1653</v>
      </c>
    </row>
    <row r="346" customFormat="false" ht="35.05" hidden="false" customHeight="false" outlineLevel="0" collapsed="false">
      <c r="A346" s="2" t="n">
        <v>345</v>
      </c>
      <c r="B346" s="2" t="s">
        <v>1268</v>
      </c>
      <c r="C346" s="2" t="s">
        <v>1469</v>
      </c>
      <c r="D346" s="2" t="s">
        <v>252</v>
      </c>
      <c r="E346" s="2" t="s">
        <v>1654</v>
      </c>
      <c r="F346" s="2" t="s">
        <v>1655</v>
      </c>
      <c r="G346" s="2" t="s">
        <v>1656</v>
      </c>
      <c r="H346" s="2" t="s">
        <v>1657</v>
      </c>
      <c r="I346" s="2"/>
      <c r="J346" s="2"/>
      <c r="K346" s="3" t="s">
        <v>5</v>
      </c>
      <c r="L346" s="2" t="s">
        <v>1658</v>
      </c>
    </row>
    <row r="347" customFormat="false" ht="23.85" hidden="false" customHeight="false" outlineLevel="0" collapsed="false">
      <c r="A347" s="2" t="n">
        <v>346</v>
      </c>
      <c r="B347" s="2" t="s">
        <v>1268</v>
      </c>
      <c r="C347" s="2" t="s">
        <v>1469</v>
      </c>
      <c r="D347" s="2" t="s">
        <v>252</v>
      </c>
      <c r="E347" s="2" t="s">
        <v>1659</v>
      </c>
      <c r="F347" s="2" t="s">
        <v>1660</v>
      </c>
      <c r="G347" s="2" t="s">
        <v>1661</v>
      </c>
      <c r="H347" s="2" t="s">
        <v>1662</v>
      </c>
      <c r="I347" s="2"/>
      <c r="J347" s="2"/>
      <c r="K347" s="3" t="s">
        <v>6</v>
      </c>
      <c r="L347" s="2" t="s">
        <v>1663</v>
      </c>
    </row>
    <row r="348" customFormat="false" ht="23.85" hidden="false" customHeight="false" outlineLevel="0" collapsed="false">
      <c r="A348" s="2" t="n">
        <v>347</v>
      </c>
      <c r="B348" s="2" t="s">
        <v>1268</v>
      </c>
      <c r="C348" s="2" t="s">
        <v>1469</v>
      </c>
      <c r="D348" s="2" t="s">
        <v>252</v>
      </c>
      <c r="E348" s="2" t="s">
        <v>1664</v>
      </c>
      <c r="F348" s="2" t="s">
        <v>1665</v>
      </c>
      <c r="G348" s="2" t="s">
        <v>1666</v>
      </c>
      <c r="H348" s="2" t="s">
        <v>1667</v>
      </c>
      <c r="I348" s="2"/>
      <c r="J348" s="2"/>
      <c r="K348" s="3" t="s">
        <v>6</v>
      </c>
      <c r="L348" s="2" t="s">
        <v>1668</v>
      </c>
    </row>
    <row r="349" customFormat="false" ht="23.85" hidden="false" customHeight="false" outlineLevel="0" collapsed="false">
      <c r="A349" s="2" t="n">
        <v>348</v>
      </c>
      <c r="B349" s="2" t="s">
        <v>1268</v>
      </c>
      <c r="C349" s="2" t="s">
        <v>1469</v>
      </c>
      <c r="D349" s="2" t="s">
        <v>278</v>
      </c>
      <c r="E349" s="2" t="s">
        <v>1669</v>
      </c>
      <c r="F349" s="2" t="s">
        <v>1670</v>
      </c>
      <c r="G349" s="2" t="s">
        <v>1671</v>
      </c>
      <c r="H349" s="2" t="s">
        <v>1672</v>
      </c>
      <c r="I349" s="2" t="s">
        <v>1673</v>
      </c>
      <c r="J349" s="2" t="s">
        <v>1674</v>
      </c>
      <c r="K349" s="3" t="s">
        <v>1675</v>
      </c>
      <c r="L349" s="2"/>
    </row>
  </sheetData>
  <autoFilter ref="A1:L34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7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8"/>
    <col collapsed="false" customWidth="true" hidden="false" outlineLevel="0" max="7" min="7" style="0" width="2"/>
    <col collapsed="false" customWidth="true" hidden="false" outlineLevel="0" max="8" min="8" style="0" width="22"/>
    <col collapsed="false" customWidth="true" hidden="false" outlineLevel="0" max="9" min="9" style="0" width="16"/>
  </cols>
  <sheetData>
    <row r="1" customFormat="false" ht="15" hidden="false" customHeight="false" outlineLevel="0" collapsed="false">
      <c r="A1" s="4" t="s">
        <v>1676</v>
      </c>
      <c r="B1" s="4"/>
      <c r="C1" s="4"/>
      <c r="D1" s="4"/>
      <c r="E1" s="4"/>
      <c r="F1" s="4"/>
    </row>
    <row r="2" customFormat="false" ht="23.85" hidden="false" customHeight="false" outlineLevel="0" collapsed="false">
      <c r="A2" s="5" t="s">
        <v>1677</v>
      </c>
      <c r="B2" s="5"/>
      <c r="C2" s="5" t="s">
        <v>1678</v>
      </c>
      <c r="D2" s="5"/>
      <c r="E2" s="5"/>
      <c r="F2" s="5"/>
      <c r="G2" s="5"/>
      <c r="H2" s="5"/>
      <c r="I2" s="5"/>
    </row>
    <row r="3" customFormat="false" ht="35.05" hidden="false" customHeight="false" outlineLevel="0" collapsed="false">
      <c r="A3" s="5" t="s">
        <v>1679</v>
      </c>
      <c r="B3" s="6" t="n">
        <v>0.75</v>
      </c>
      <c r="C3" s="5"/>
      <c r="D3" s="5"/>
      <c r="E3" s="5"/>
      <c r="F3" s="5"/>
      <c r="G3" s="5"/>
      <c r="H3" s="5"/>
      <c r="I3" s="5"/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5"/>
      <c r="H4" s="5"/>
      <c r="I4" s="5"/>
    </row>
    <row r="5" customFormat="false" ht="26.85" hidden="false" customHeight="false" outlineLevel="0" collapsed="false">
      <c r="A5" s="7" t="s">
        <v>0</v>
      </c>
      <c r="B5" s="7" t="s">
        <v>3</v>
      </c>
      <c r="C5" s="7" t="s">
        <v>4</v>
      </c>
      <c r="D5" s="7" t="s">
        <v>1680</v>
      </c>
      <c r="E5" s="7" t="s">
        <v>1681</v>
      </c>
      <c r="F5" s="7" t="s">
        <v>1682</v>
      </c>
      <c r="G5" s="7"/>
      <c r="H5" s="7" t="s">
        <v>1683</v>
      </c>
      <c r="I5" s="7"/>
    </row>
    <row r="6" customFormat="false" ht="15" hidden="false" customHeight="false" outlineLevel="0" collapsed="false">
      <c r="A6" s="5" t="n">
        <v>1</v>
      </c>
      <c r="B6" s="5" t="s">
        <v>14</v>
      </c>
      <c r="C6" s="5" t="s">
        <v>15</v>
      </c>
      <c r="D6" s="8"/>
      <c r="E6" s="9" t="str">
        <f aca="false">Domande!K2</f>
        <v>A</v>
      </c>
      <c r="F6" s="5" t="str">
        <f aca="false">IF(D6="","",IF(UPPER(TRIM(D6))=E6,1,0))</f>
        <v/>
      </c>
      <c r="G6" s="5"/>
      <c r="H6" s="10" t="s">
        <v>1684</v>
      </c>
      <c r="I6" s="5" t="n">
        <f aca="false">COUNTA(D6:D353)</f>
        <v>0</v>
      </c>
    </row>
    <row r="7" customFormat="false" ht="15" hidden="false" customHeight="false" outlineLevel="0" collapsed="false">
      <c r="A7" s="5" t="n">
        <v>2</v>
      </c>
      <c r="B7" s="5" t="s">
        <v>14</v>
      </c>
      <c r="C7" s="5" t="s">
        <v>21</v>
      </c>
      <c r="D7" s="8"/>
      <c r="E7" s="9" t="str">
        <f aca="false">Domande!K3</f>
        <v>B</v>
      </c>
      <c r="F7" s="5" t="str">
        <f aca="false">IF(D7="","",IF(UPPER(TRIM(D7))=E7,1,0))</f>
        <v/>
      </c>
      <c r="G7" s="5"/>
      <c r="H7" s="10" t="s">
        <v>1685</v>
      </c>
      <c r="I7" s="5" t="n">
        <f aca="false">SUM(F6:F353)</f>
        <v>0</v>
      </c>
    </row>
    <row r="8" customFormat="false" ht="15" hidden="false" customHeight="false" outlineLevel="0" collapsed="false">
      <c r="A8" s="5" t="n">
        <v>3</v>
      </c>
      <c r="B8" s="5" t="s">
        <v>14</v>
      </c>
      <c r="C8" s="5" t="s">
        <v>27</v>
      </c>
      <c r="D8" s="8"/>
      <c r="E8" s="9" t="str">
        <f aca="false">Domande!K4</f>
        <v>B</v>
      </c>
      <c r="F8" s="5" t="str">
        <f aca="false">IF(D8="","",IF(UPPER(TRIM(D8))=E8,1,0))</f>
        <v/>
      </c>
      <c r="G8" s="5"/>
      <c r="H8" s="10" t="s">
        <v>1686</v>
      </c>
      <c r="I8" s="5" t="n">
        <f aca="false">COUNTA(A6:A353)</f>
        <v>348</v>
      </c>
    </row>
    <row r="9" customFormat="false" ht="26.85" hidden="false" customHeight="false" outlineLevel="0" collapsed="false">
      <c r="A9" s="5" t="n">
        <v>4</v>
      </c>
      <c r="B9" s="5" t="s">
        <v>14</v>
      </c>
      <c r="C9" s="5" t="s">
        <v>33</v>
      </c>
      <c r="D9" s="8"/>
      <c r="E9" s="9" t="str">
        <f aca="false">Domande!K5</f>
        <v>A</v>
      </c>
      <c r="F9" s="5" t="str">
        <f aca="false">IF(D9="","",IF(UPPER(TRIM(D9))=E9,1,0))</f>
        <v/>
      </c>
      <c r="G9" s="5"/>
      <c r="H9" s="10" t="s">
        <v>1687</v>
      </c>
      <c r="I9" s="11" t="str">
        <f aca="false">IF(I6=0,"",I7/I6)</f>
        <v/>
      </c>
    </row>
    <row r="10" customFormat="false" ht="15" hidden="false" customHeight="false" outlineLevel="0" collapsed="false">
      <c r="A10" s="5" t="n">
        <v>5</v>
      </c>
      <c r="B10" s="5" t="s">
        <v>14</v>
      </c>
      <c r="C10" s="5" t="s">
        <v>39</v>
      </c>
      <c r="D10" s="8"/>
      <c r="E10" s="9" t="str">
        <f aca="false">Domande!K6</f>
        <v>C</v>
      </c>
      <c r="F10" s="5" t="str">
        <f aca="false">IF(D10="","",IF(UPPER(TRIM(D10))=E10,1,0))</f>
        <v/>
      </c>
      <c r="G10" s="5"/>
      <c r="H10" s="10" t="s">
        <v>1682</v>
      </c>
      <c r="I10" s="5" t="str">
        <f aca="false">IF(I6=0,"",IF(I9&gt;=$B$3,"SUPERATO","NON SUPERATO"))</f>
        <v/>
      </c>
    </row>
    <row r="11" customFormat="false" ht="15" hidden="false" customHeight="false" outlineLevel="0" collapsed="false">
      <c r="A11" s="5" t="n">
        <v>6</v>
      </c>
      <c r="B11" s="5" t="s">
        <v>14</v>
      </c>
      <c r="C11" s="5" t="s">
        <v>45</v>
      </c>
      <c r="D11" s="8"/>
      <c r="E11" s="9" t="str">
        <f aca="false">Domande!K7</f>
        <v>C</v>
      </c>
      <c r="F11" s="5" t="str">
        <f aca="false">IF(D11="","",IF(UPPER(TRIM(D11))=E11,1,0))</f>
        <v/>
      </c>
      <c r="G11" s="5"/>
      <c r="H11" s="5"/>
      <c r="I11" s="5"/>
    </row>
    <row r="12" customFormat="false" ht="15" hidden="false" customHeight="false" outlineLevel="0" collapsed="false">
      <c r="A12" s="5" t="n">
        <v>7</v>
      </c>
      <c r="B12" s="5" t="s">
        <v>14</v>
      </c>
      <c r="C12" s="5" t="s">
        <v>51</v>
      </c>
      <c r="D12" s="8"/>
      <c r="E12" s="9" t="str">
        <f aca="false">Domande!K8</f>
        <v>C</v>
      </c>
      <c r="F12" s="5" t="str">
        <f aca="false">IF(D12="","",IF(UPPER(TRIM(D12))=E12,1,0))</f>
        <v/>
      </c>
      <c r="G12" s="5"/>
      <c r="H12" s="5"/>
      <c r="I12" s="5"/>
    </row>
    <row r="13" customFormat="false" ht="15" hidden="false" customHeight="false" outlineLevel="0" collapsed="false">
      <c r="A13" s="5" t="n">
        <v>8</v>
      </c>
      <c r="B13" s="5" t="s">
        <v>14</v>
      </c>
      <c r="C13" s="5" t="s">
        <v>57</v>
      </c>
      <c r="D13" s="8"/>
      <c r="E13" s="9" t="str">
        <f aca="false">Domande!K9</f>
        <v>D</v>
      </c>
      <c r="F13" s="5" t="str">
        <f aca="false">IF(D13="","",IF(UPPER(TRIM(D13))=E13,1,0))</f>
        <v/>
      </c>
      <c r="G13" s="5"/>
      <c r="H13" s="5"/>
      <c r="I13" s="5"/>
    </row>
    <row r="14" customFormat="false" ht="15" hidden="false" customHeight="false" outlineLevel="0" collapsed="false">
      <c r="A14" s="5" t="n">
        <v>9</v>
      </c>
      <c r="B14" s="5" t="s">
        <v>14</v>
      </c>
      <c r="C14" s="5" t="s">
        <v>63</v>
      </c>
      <c r="D14" s="8"/>
      <c r="E14" s="9" t="str">
        <f aca="false">Domande!K10</f>
        <v>A</v>
      </c>
      <c r="F14" s="5" t="str">
        <f aca="false">IF(D14="","",IF(UPPER(TRIM(D14))=E14,1,0))</f>
        <v/>
      </c>
      <c r="G14" s="5"/>
      <c r="H14" s="5"/>
      <c r="I14" s="5"/>
    </row>
    <row r="15" customFormat="false" ht="15" hidden="false" customHeight="false" outlineLevel="0" collapsed="false">
      <c r="A15" s="5" t="n">
        <v>10</v>
      </c>
      <c r="B15" s="5" t="s">
        <v>14</v>
      </c>
      <c r="C15" s="5" t="s">
        <v>69</v>
      </c>
      <c r="D15" s="8"/>
      <c r="E15" s="9" t="str">
        <f aca="false">Domande!K11</f>
        <v>B</v>
      </c>
      <c r="F15" s="5" t="str">
        <f aca="false">IF(D15="","",IF(UPPER(TRIM(D15))=E15,1,0))</f>
        <v/>
      </c>
      <c r="G15" s="5"/>
      <c r="H15" s="5"/>
      <c r="I15" s="5"/>
    </row>
    <row r="16" customFormat="false" ht="15" hidden="false" customHeight="false" outlineLevel="0" collapsed="false">
      <c r="A16" s="5" t="n">
        <v>11</v>
      </c>
      <c r="B16" s="5" t="s">
        <v>14</v>
      </c>
      <c r="C16" s="5" t="s">
        <v>75</v>
      </c>
      <c r="D16" s="8"/>
      <c r="E16" s="9" t="str">
        <f aca="false">Domande!K12</f>
        <v>C</v>
      </c>
      <c r="F16" s="5" t="str">
        <f aca="false">IF(D16="","",IF(UPPER(TRIM(D16))=E16,1,0))</f>
        <v/>
      </c>
      <c r="G16" s="5"/>
      <c r="H16" s="5"/>
      <c r="I16" s="5"/>
    </row>
    <row r="17" customFormat="false" ht="23.85" hidden="false" customHeight="false" outlineLevel="0" collapsed="false">
      <c r="A17" s="5" t="n">
        <v>12</v>
      </c>
      <c r="B17" s="5" t="s">
        <v>14</v>
      </c>
      <c r="C17" s="5" t="s">
        <v>81</v>
      </c>
      <c r="D17" s="8"/>
      <c r="E17" s="9" t="str">
        <f aca="false">Domande!K13</f>
        <v>B</v>
      </c>
      <c r="F17" s="5" t="str">
        <f aca="false">IF(D17="","",IF(UPPER(TRIM(D17))=E17,1,0))</f>
        <v/>
      </c>
      <c r="G17" s="5"/>
      <c r="H17" s="5"/>
      <c r="I17" s="5"/>
    </row>
    <row r="18" customFormat="false" ht="15" hidden="false" customHeight="false" outlineLevel="0" collapsed="false">
      <c r="A18" s="5" t="n">
        <v>13</v>
      </c>
      <c r="B18" s="5" t="s">
        <v>14</v>
      </c>
      <c r="C18" s="5" t="s">
        <v>87</v>
      </c>
      <c r="D18" s="8"/>
      <c r="E18" s="9" t="str">
        <f aca="false">Domande!K14</f>
        <v>A</v>
      </c>
      <c r="F18" s="5" t="str">
        <f aca="false">IF(D18="","",IF(UPPER(TRIM(D18))=E18,1,0))</f>
        <v/>
      </c>
      <c r="G18" s="5"/>
      <c r="H18" s="5"/>
      <c r="I18" s="5"/>
    </row>
    <row r="19" customFormat="false" ht="15" hidden="false" customHeight="false" outlineLevel="0" collapsed="false">
      <c r="A19" s="5" t="n">
        <v>14</v>
      </c>
      <c r="B19" s="5" t="s">
        <v>14</v>
      </c>
      <c r="C19" s="5" t="s">
        <v>93</v>
      </c>
      <c r="D19" s="8"/>
      <c r="E19" s="9" t="str">
        <f aca="false">Domande!K15</f>
        <v>C</v>
      </c>
      <c r="F19" s="5" t="str">
        <f aca="false">IF(D19="","",IF(UPPER(TRIM(D19))=E19,1,0))</f>
        <v/>
      </c>
      <c r="G19" s="5"/>
      <c r="H19" s="5"/>
      <c r="I19" s="5"/>
    </row>
    <row r="20" customFormat="false" ht="15" hidden="false" customHeight="false" outlineLevel="0" collapsed="false">
      <c r="A20" s="5" t="n">
        <v>15</v>
      </c>
      <c r="B20" s="5" t="s">
        <v>14</v>
      </c>
      <c r="C20" s="5" t="s">
        <v>99</v>
      </c>
      <c r="D20" s="8"/>
      <c r="E20" s="9" t="str">
        <f aca="false">Domande!K16</f>
        <v>D</v>
      </c>
      <c r="F20" s="5" t="str">
        <f aca="false">IF(D20="","",IF(UPPER(TRIM(D20))=E20,1,0))</f>
        <v/>
      </c>
      <c r="G20" s="5"/>
      <c r="H20" s="5"/>
      <c r="I20" s="5"/>
    </row>
    <row r="21" customFormat="false" ht="15" hidden="false" customHeight="false" outlineLevel="0" collapsed="false">
      <c r="A21" s="5" t="n">
        <v>16</v>
      </c>
      <c r="B21" s="5" t="s">
        <v>14</v>
      </c>
      <c r="C21" s="5" t="s">
        <v>105</v>
      </c>
      <c r="D21" s="8"/>
      <c r="E21" s="9" t="str">
        <f aca="false">Domande!K17</f>
        <v>C</v>
      </c>
      <c r="F21" s="5" t="str">
        <f aca="false">IF(D21="","",IF(UPPER(TRIM(D21))=E21,1,0))</f>
        <v/>
      </c>
      <c r="G21" s="5"/>
      <c r="H21" s="5"/>
      <c r="I21" s="5"/>
    </row>
    <row r="22" customFormat="false" ht="15" hidden="false" customHeight="false" outlineLevel="0" collapsed="false">
      <c r="A22" s="5" t="n">
        <v>17</v>
      </c>
      <c r="B22" s="5" t="s">
        <v>14</v>
      </c>
      <c r="C22" s="5" t="s">
        <v>111</v>
      </c>
      <c r="D22" s="8"/>
      <c r="E22" s="9" t="str">
        <f aca="false">Domande!K18</f>
        <v>A</v>
      </c>
      <c r="F22" s="5" t="str">
        <f aca="false">IF(D22="","",IF(UPPER(TRIM(D22))=E22,1,0))</f>
        <v/>
      </c>
      <c r="G22" s="5"/>
      <c r="H22" s="5"/>
      <c r="I22" s="5"/>
    </row>
    <row r="23" customFormat="false" ht="15" hidden="false" customHeight="false" outlineLevel="0" collapsed="false">
      <c r="A23" s="5" t="n">
        <v>18</v>
      </c>
      <c r="B23" s="5" t="s">
        <v>14</v>
      </c>
      <c r="C23" s="5" t="s">
        <v>117</v>
      </c>
      <c r="D23" s="8"/>
      <c r="E23" s="9" t="str">
        <f aca="false">Domande!K19</f>
        <v>C</v>
      </c>
      <c r="F23" s="5" t="str">
        <f aca="false">IF(D23="","",IF(UPPER(TRIM(D23))=E23,1,0))</f>
        <v/>
      </c>
      <c r="G23" s="5"/>
      <c r="H23" s="5"/>
      <c r="I23" s="5"/>
    </row>
    <row r="24" customFormat="false" ht="15" hidden="false" customHeight="false" outlineLevel="0" collapsed="false">
      <c r="A24" s="5" t="n">
        <v>19</v>
      </c>
      <c r="B24" s="5" t="s">
        <v>14</v>
      </c>
      <c r="C24" s="5" t="s">
        <v>123</v>
      </c>
      <c r="D24" s="8"/>
      <c r="E24" s="9" t="str">
        <f aca="false">Domande!K20</f>
        <v>D</v>
      </c>
      <c r="F24" s="5" t="str">
        <f aca="false">IF(D24="","",IF(UPPER(TRIM(D24))=E24,1,0))</f>
        <v/>
      </c>
      <c r="G24" s="5"/>
      <c r="H24" s="5"/>
      <c r="I24" s="5"/>
    </row>
    <row r="25" customFormat="false" ht="15" hidden="false" customHeight="false" outlineLevel="0" collapsed="false">
      <c r="A25" s="5" t="n">
        <v>20</v>
      </c>
      <c r="B25" s="5" t="s">
        <v>14</v>
      </c>
      <c r="C25" s="5" t="s">
        <v>129</v>
      </c>
      <c r="D25" s="8"/>
      <c r="E25" s="9" t="str">
        <f aca="false">Domande!K21</f>
        <v>B</v>
      </c>
      <c r="F25" s="5" t="str">
        <f aca="false">IF(D25="","",IF(UPPER(TRIM(D25))=E25,1,0))</f>
        <v/>
      </c>
      <c r="G25" s="5"/>
      <c r="H25" s="5"/>
      <c r="I25" s="5"/>
    </row>
    <row r="26" customFormat="false" ht="15" hidden="false" customHeight="false" outlineLevel="0" collapsed="false">
      <c r="A26" s="5" t="n">
        <v>21</v>
      </c>
      <c r="B26" s="5" t="s">
        <v>14</v>
      </c>
      <c r="C26" s="5" t="s">
        <v>135</v>
      </c>
      <c r="D26" s="8"/>
      <c r="E26" s="9" t="str">
        <f aca="false">Domande!K22</f>
        <v>A</v>
      </c>
      <c r="F26" s="5" t="str">
        <f aca="false">IF(D26="","",IF(UPPER(TRIM(D26))=E26,1,0))</f>
        <v/>
      </c>
      <c r="G26" s="5"/>
      <c r="H26" s="5"/>
      <c r="I26" s="5"/>
    </row>
    <row r="27" customFormat="false" ht="15" hidden="false" customHeight="false" outlineLevel="0" collapsed="false">
      <c r="A27" s="5" t="n">
        <v>22</v>
      </c>
      <c r="B27" s="5" t="s">
        <v>14</v>
      </c>
      <c r="C27" s="5" t="s">
        <v>141</v>
      </c>
      <c r="D27" s="8"/>
      <c r="E27" s="9" t="str">
        <f aca="false">Domande!K23</f>
        <v>A</v>
      </c>
      <c r="F27" s="5" t="str">
        <f aca="false">IF(D27="","",IF(UPPER(TRIM(D27))=E27,1,0))</f>
        <v/>
      </c>
      <c r="G27" s="5"/>
      <c r="H27" s="5"/>
      <c r="I27" s="5"/>
    </row>
    <row r="28" customFormat="false" ht="15" hidden="false" customHeight="false" outlineLevel="0" collapsed="false">
      <c r="A28" s="5" t="n">
        <v>23</v>
      </c>
      <c r="B28" s="5" t="s">
        <v>14</v>
      </c>
      <c r="C28" s="5" t="s">
        <v>147</v>
      </c>
      <c r="D28" s="8"/>
      <c r="E28" s="9" t="str">
        <f aca="false">Domande!K24</f>
        <v>A</v>
      </c>
      <c r="F28" s="5" t="str">
        <f aca="false">IF(D28="","",IF(UPPER(TRIM(D28))=E28,1,0))</f>
        <v/>
      </c>
      <c r="G28" s="5"/>
      <c r="H28" s="5"/>
      <c r="I28" s="5"/>
    </row>
    <row r="29" customFormat="false" ht="15" hidden="false" customHeight="false" outlineLevel="0" collapsed="false">
      <c r="A29" s="5" t="n">
        <v>24</v>
      </c>
      <c r="B29" s="5" t="s">
        <v>14</v>
      </c>
      <c r="C29" s="5" t="s">
        <v>153</v>
      </c>
      <c r="D29" s="8"/>
      <c r="E29" s="9" t="str">
        <f aca="false">Domande!K25</f>
        <v>A</v>
      </c>
      <c r="F29" s="5" t="str">
        <f aca="false">IF(D29="","",IF(UPPER(TRIM(D29))=E29,1,0))</f>
        <v/>
      </c>
      <c r="G29" s="5"/>
      <c r="H29" s="5"/>
      <c r="I29" s="5"/>
    </row>
    <row r="30" customFormat="false" ht="15" hidden="false" customHeight="false" outlineLevel="0" collapsed="false">
      <c r="A30" s="5" t="n">
        <v>25</v>
      </c>
      <c r="B30" s="5" t="s">
        <v>14</v>
      </c>
      <c r="C30" s="5" t="s">
        <v>159</v>
      </c>
      <c r="D30" s="8"/>
      <c r="E30" s="9" t="str">
        <f aca="false">Domande!K26</f>
        <v>C</v>
      </c>
      <c r="F30" s="5" t="str">
        <f aca="false">IF(D30="","",IF(UPPER(TRIM(D30))=E30,1,0))</f>
        <v/>
      </c>
      <c r="G30" s="5"/>
      <c r="H30" s="5"/>
      <c r="I30" s="5"/>
    </row>
    <row r="31" customFormat="false" ht="15" hidden="false" customHeight="false" outlineLevel="0" collapsed="false">
      <c r="A31" s="5" t="n">
        <v>26</v>
      </c>
      <c r="B31" s="5" t="s">
        <v>14</v>
      </c>
      <c r="C31" s="5" t="s">
        <v>165</v>
      </c>
      <c r="D31" s="8"/>
      <c r="E31" s="9" t="str">
        <f aca="false">Domande!K27</f>
        <v>D</v>
      </c>
      <c r="F31" s="5" t="str">
        <f aca="false">IF(D31="","",IF(UPPER(TRIM(D31))=E31,1,0))</f>
        <v/>
      </c>
      <c r="G31" s="5"/>
      <c r="H31" s="5"/>
      <c r="I31" s="5"/>
    </row>
    <row r="32" customFormat="false" ht="15" hidden="false" customHeight="false" outlineLevel="0" collapsed="false">
      <c r="A32" s="5" t="n">
        <v>27</v>
      </c>
      <c r="B32" s="5" t="s">
        <v>14</v>
      </c>
      <c r="C32" s="5" t="s">
        <v>171</v>
      </c>
      <c r="D32" s="8"/>
      <c r="E32" s="9" t="str">
        <f aca="false">Domande!K28</f>
        <v>B</v>
      </c>
      <c r="F32" s="5" t="str">
        <f aca="false">IF(D32="","",IF(UPPER(TRIM(D32))=E32,1,0))</f>
        <v/>
      </c>
      <c r="G32" s="5"/>
      <c r="H32" s="5"/>
      <c r="I32" s="5"/>
    </row>
    <row r="33" customFormat="false" ht="15" hidden="false" customHeight="false" outlineLevel="0" collapsed="false">
      <c r="A33" s="5" t="n">
        <v>28</v>
      </c>
      <c r="B33" s="5" t="s">
        <v>14</v>
      </c>
      <c r="C33" s="5" t="s">
        <v>177</v>
      </c>
      <c r="D33" s="8"/>
      <c r="E33" s="9" t="str">
        <f aca="false">Domande!K29</f>
        <v>D</v>
      </c>
      <c r="F33" s="5" t="str">
        <f aca="false">IF(D33="","",IF(UPPER(TRIM(D33))=E33,1,0))</f>
        <v/>
      </c>
      <c r="G33" s="5"/>
      <c r="H33" s="5"/>
      <c r="I33" s="5"/>
    </row>
    <row r="34" customFormat="false" ht="15" hidden="false" customHeight="false" outlineLevel="0" collapsed="false">
      <c r="A34" s="5" t="n">
        <v>29</v>
      </c>
      <c r="B34" s="5" t="s">
        <v>14</v>
      </c>
      <c r="C34" s="5" t="s">
        <v>183</v>
      </c>
      <c r="D34" s="8"/>
      <c r="E34" s="9" t="str">
        <f aca="false">Domande!K30</f>
        <v>B</v>
      </c>
      <c r="F34" s="5" t="str">
        <f aca="false">IF(D34="","",IF(UPPER(TRIM(D34))=E34,1,0))</f>
        <v/>
      </c>
      <c r="G34" s="5"/>
      <c r="H34" s="5"/>
      <c r="I34" s="5"/>
    </row>
    <row r="35" customFormat="false" ht="15" hidden="false" customHeight="false" outlineLevel="0" collapsed="false">
      <c r="A35" s="5" t="n">
        <v>30</v>
      </c>
      <c r="B35" s="5" t="s">
        <v>189</v>
      </c>
      <c r="C35" s="5" t="s">
        <v>190</v>
      </c>
      <c r="D35" s="8"/>
      <c r="E35" s="9" t="str">
        <f aca="false">Domande!K31</f>
        <v>D</v>
      </c>
      <c r="F35" s="5" t="str">
        <f aca="false">IF(D35="","",IF(UPPER(TRIM(D35))=E35,1,0))</f>
        <v/>
      </c>
      <c r="G35" s="5"/>
      <c r="H35" s="5"/>
      <c r="I35" s="5"/>
    </row>
    <row r="36" customFormat="false" ht="15" hidden="false" customHeight="false" outlineLevel="0" collapsed="false">
      <c r="A36" s="5" t="n">
        <v>31</v>
      </c>
      <c r="B36" s="5" t="s">
        <v>189</v>
      </c>
      <c r="C36" s="5" t="s">
        <v>196</v>
      </c>
      <c r="D36" s="8"/>
      <c r="E36" s="9" t="str">
        <f aca="false">Domande!K32</f>
        <v>B</v>
      </c>
      <c r="F36" s="5" t="str">
        <f aca="false">IF(D36="","",IF(UPPER(TRIM(D36))=E36,1,0))</f>
        <v/>
      </c>
      <c r="G36" s="5"/>
      <c r="H36" s="5"/>
      <c r="I36" s="5"/>
    </row>
    <row r="37" customFormat="false" ht="15" hidden="false" customHeight="false" outlineLevel="0" collapsed="false">
      <c r="A37" s="5" t="n">
        <v>32</v>
      </c>
      <c r="B37" s="5" t="s">
        <v>189</v>
      </c>
      <c r="C37" s="5" t="s">
        <v>202</v>
      </c>
      <c r="D37" s="8"/>
      <c r="E37" s="9" t="str">
        <f aca="false">Domande!K33</f>
        <v>C</v>
      </c>
      <c r="F37" s="5" t="str">
        <f aca="false">IF(D37="","",IF(UPPER(TRIM(D37))=E37,1,0))</f>
        <v/>
      </c>
      <c r="G37" s="5"/>
      <c r="H37" s="5"/>
      <c r="I37" s="5"/>
    </row>
    <row r="38" customFormat="false" ht="15" hidden="false" customHeight="false" outlineLevel="0" collapsed="false">
      <c r="A38" s="5" t="n">
        <v>33</v>
      </c>
      <c r="B38" s="5" t="s">
        <v>189</v>
      </c>
      <c r="C38" s="5" t="s">
        <v>208</v>
      </c>
      <c r="D38" s="8"/>
      <c r="E38" s="9" t="str">
        <f aca="false">Domande!K34</f>
        <v>D</v>
      </c>
      <c r="F38" s="5" t="str">
        <f aca="false">IF(D38="","",IF(UPPER(TRIM(D38))=E38,1,0))</f>
        <v/>
      </c>
      <c r="G38" s="5"/>
      <c r="H38" s="5"/>
      <c r="I38" s="5"/>
    </row>
    <row r="39" customFormat="false" ht="15" hidden="false" customHeight="false" outlineLevel="0" collapsed="false">
      <c r="A39" s="5" t="n">
        <v>34</v>
      </c>
      <c r="B39" s="5" t="s">
        <v>189</v>
      </c>
      <c r="C39" s="5" t="s">
        <v>213</v>
      </c>
      <c r="D39" s="8"/>
      <c r="E39" s="9" t="str">
        <f aca="false">Domande!K35</f>
        <v>D</v>
      </c>
      <c r="F39" s="5" t="str">
        <f aca="false">IF(D39="","",IF(UPPER(TRIM(D39))=E39,1,0))</f>
        <v/>
      </c>
      <c r="G39" s="5"/>
      <c r="H39" s="5"/>
      <c r="I39" s="5"/>
    </row>
    <row r="40" customFormat="false" ht="15" hidden="false" customHeight="false" outlineLevel="0" collapsed="false">
      <c r="A40" s="5" t="n">
        <v>35</v>
      </c>
      <c r="B40" s="5" t="s">
        <v>219</v>
      </c>
      <c r="C40" s="5" t="s">
        <v>220</v>
      </c>
      <c r="D40" s="8"/>
      <c r="E40" s="9" t="str">
        <f aca="false">Domande!K36</f>
        <v>F</v>
      </c>
      <c r="F40" s="5" t="str">
        <f aca="false">IF(D40="","",IF(UPPER(TRIM(D40))=E40,1,0))</f>
        <v/>
      </c>
      <c r="G40" s="5"/>
      <c r="H40" s="5"/>
      <c r="I40" s="5"/>
    </row>
    <row r="41" customFormat="false" ht="15" hidden="false" customHeight="false" outlineLevel="0" collapsed="false">
      <c r="A41" s="5" t="n">
        <v>36</v>
      </c>
      <c r="B41" s="5" t="s">
        <v>219</v>
      </c>
      <c r="C41" s="5" t="s">
        <v>225</v>
      </c>
      <c r="D41" s="8"/>
      <c r="E41" s="9" t="str">
        <f aca="false">Domande!K37</f>
        <v>V</v>
      </c>
      <c r="F41" s="5" t="str">
        <f aca="false">IF(D41="","",IF(UPPER(TRIM(D41))=E41,1,0))</f>
        <v/>
      </c>
      <c r="G41" s="5"/>
      <c r="H41" s="5"/>
      <c r="I41" s="5"/>
    </row>
    <row r="42" customFormat="false" ht="15" hidden="false" customHeight="false" outlineLevel="0" collapsed="false">
      <c r="A42" s="5" t="n">
        <v>37</v>
      </c>
      <c r="B42" s="5" t="s">
        <v>219</v>
      </c>
      <c r="C42" s="5" t="s">
        <v>228</v>
      </c>
      <c r="D42" s="8"/>
      <c r="E42" s="9" t="str">
        <f aca="false">Domande!K38</f>
        <v>V</v>
      </c>
      <c r="F42" s="5" t="str">
        <f aca="false">IF(D42="","",IF(UPPER(TRIM(D42))=E42,1,0))</f>
        <v/>
      </c>
      <c r="G42" s="5"/>
      <c r="H42" s="5"/>
      <c r="I42" s="5"/>
    </row>
    <row r="43" customFormat="false" ht="15" hidden="false" customHeight="false" outlineLevel="0" collapsed="false">
      <c r="A43" s="5" t="n">
        <v>38</v>
      </c>
      <c r="B43" s="5" t="s">
        <v>219</v>
      </c>
      <c r="C43" s="5" t="s">
        <v>230</v>
      </c>
      <c r="D43" s="8"/>
      <c r="E43" s="9" t="str">
        <f aca="false">Domande!K39</f>
        <v>F</v>
      </c>
      <c r="F43" s="5" t="str">
        <f aca="false">IF(D43="","",IF(UPPER(TRIM(D43))=E43,1,0))</f>
        <v/>
      </c>
      <c r="G43" s="5"/>
      <c r="H43" s="5"/>
      <c r="I43" s="5"/>
    </row>
    <row r="44" customFormat="false" ht="23.85" hidden="false" customHeight="false" outlineLevel="0" collapsed="false">
      <c r="A44" s="5" t="n">
        <v>39</v>
      </c>
      <c r="B44" s="5" t="s">
        <v>219</v>
      </c>
      <c r="C44" s="5" t="s">
        <v>232</v>
      </c>
      <c r="D44" s="8"/>
      <c r="E44" s="9" t="str">
        <f aca="false">Domande!K40</f>
        <v>V</v>
      </c>
      <c r="F44" s="5" t="str">
        <f aca="false">IF(D44="","",IF(UPPER(TRIM(D44))=E44,1,0))</f>
        <v/>
      </c>
      <c r="G44" s="5"/>
      <c r="H44" s="5"/>
      <c r="I44" s="5"/>
    </row>
    <row r="45" customFormat="false" ht="15" hidden="false" customHeight="false" outlineLevel="0" collapsed="false">
      <c r="A45" s="5" t="n">
        <v>40</v>
      </c>
      <c r="B45" s="5" t="s">
        <v>219</v>
      </c>
      <c r="C45" s="5" t="s">
        <v>234</v>
      </c>
      <c r="D45" s="8"/>
      <c r="E45" s="9" t="str">
        <f aca="false">Domande!K41</f>
        <v>F</v>
      </c>
      <c r="F45" s="5" t="str">
        <f aca="false">IF(D45="","",IF(UPPER(TRIM(D45))=E45,1,0))</f>
        <v/>
      </c>
      <c r="G45" s="5"/>
      <c r="H45" s="5"/>
      <c r="I45" s="5"/>
    </row>
    <row r="46" customFormat="false" ht="15" hidden="false" customHeight="false" outlineLevel="0" collapsed="false">
      <c r="A46" s="5" t="n">
        <v>41</v>
      </c>
      <c r="B46" s="5" t="s">
        <v>219</v>
      </c>
      <c r="C46" s="5" t="s">
        <v>236</v>
      </c>
      <c r="D46" s="8"/>
      <c r="E46" s="9" t="str">
        <f aca="false">Domande!K42</f>
        <v>F</v>
      </c>
      <c r="F46" s="5" t="str">
        <f aca="false">IF(D46="","",IF(UPPER(TRIM(D46))=E46,1,0))</f>
        <v/>
      </c>
      <c r="G46" s="5"/>
      <c r="H46" s="5"/>
      <c r="I46" s="5"/>
    </row>
    <row r="47" customFormat="false" ht="23.85" hidden="false" customHeight="false" outlineLevel="0" collapsed="false">
      <c r="A47" s="5" t="n">
        <v>42</v>
      </c>
      <c r="B47" s="5" t="s">
        <v>219</v>
      </c>
      <c r="C47" s="5" t="s">
        <v>238</v>
      </c>
      <c r="D47" s="8"/>
      <c r="E47" s="9" t="str">
        <f aca="false">Domande!K43</f>
        <v>V</v>
      </c>
      <c r="F47" s="5" t="str">
        <f aca="false">IF(D47="","",IF(UPPER(TRIM(D47))=E47,1,0))</f>
        <v/>
      </c>
      <c r="G47" s="5"/>
      <c r="H47" s="5"/>
      <c r="I47" s="5"/>
    </row>
    <row r="48" customFormat="false" ht="15" hidden="false" customHeight="false" outlineLevel="0" collapsed="false">
      <c r="A48" s="5" t="n">
        <v>43</v>
      </c>
      <c r="B48" s="5" t="s">
        <v>219</v>
      </c>
      <c r="C48" s="5" t="s">
        <v>240</v>
      </c>
      <c r="D48" s="8"/>
      <c r="E48" s="9" t="str">
        <f aca="false">Domande!K44</f>
        <v>V</v>
      </c>
      <c r="F48" s="5" t="str">
        <f aca="false">IF(D48="","",IF(UPPER(TRIM(D48))=E48,1,0))</f>
        <v/>
      </c>
      <c r="G48" s="5"/>
      <c r="H48" s="5"/>
      <c r="I48" s="5"/>
    </row>
    <row r="49" customFormat="false" ht="15" hidden="false" customHeight="false" outlineLevel="0" collapsed="false">
      <c r="A49" s="5" t="n">
        <v>44</v>
      </c>
      <c r="B49" s="5" t="s">
        <v>219</v>
      </c>
      <c r="C49" s="5" t="s">
        <v>242</v>
      </c>
      <c r="D49" s="8"/>
      <c r="E49" s="9" t="str">
        <f aca="false">Domande!K45</f>
        <v>F</v>
      </c>
      <c r="F49" s="5" t="str">
        <f aca="false">IF(D49="","",IF(UPPER(TRIM(D49))=E49,1,0))</f>
        <v/>
      </c>
      <c r="G49" s="5"/>
      <c r="H49" s="5"/>
      <c r="I49" s="5"/>
    </row>
    <row r="50" customFormat="false" ht="15" hidden="false" customHeight="false" outlineLevel="0" collapsed="false">
      <c r="A50" s="5" t="n">
        <v>45</v>
      </c>
      <c r="B50" s="5" t="s">
        <v>219</v>
      </c>
      <c r="C50" s="5" t="s">
        <v>244</v>
      </c>
      <c r="D50" s="8"/>
      <c r="E50" s="9" t="str">
        <f aca="false">Domande!K46</f>
        <v>F</v>
      </c>
      <c r="F50" s="5" t="str">
        <f aca="false">IF(D50="","",IF(UPPER(TRIM(D50))=E50,1,0))</f>
        <v/>
      </c>
      <c r="G50" s="5"/>
      <c r="H50" s="5"/>
      <c r="I50" s="5"/>
    </row>
    <row r="51" customFormat="false" ht="15" hidden="false" customHeight="false" outlineLevel="0" collapsed="false">
      <c r="A51" s="5" t="n">
        <v>46</v>
      </c>
      <c r="B51" s="5" t="s">
        <v>219</v>
      </c>
      <c r="C51" s="5" t="s">
        <v>246</v>
      </c>
      <c r="D51" s="8"/>
      <c r="E51" s="9" t="str">
        <f aca="false">Domande!K47</f>
        <v>V</v>
      </c>
      <c r="F51" s="5" t="str">
        <f aca="false">IF(D51="","",IF(UPPER(TRIM(D51))=E51,1,0))</f>
        <v/>
      </c>
      <c r="G51" s="5"/>
      <c r="H51" s="5"/>
      <c r="I51" s="5"/>
    </row>
    <row r="52" customFormat="false" ht="15" hidden="false" customHeight="false" outlineLevel="0" collapsed="false">
      <c r="A52" s="5" t="n">
        <v>47</v>
      </c>
      <c r="B52" s="5" t="s">
        <v>219</v>
      </c>
      <c r="C52" s="5" t="s">
        <v>248</v>
      </c>
      <c r="D52" s="8"/>
      <c r="E52" s="9" t="str">
        <f aca="false">Domande!K48</f>
        <v>V</v>
      </c>
      <c r="F52" s="5" t="str">
        <f aca="false">IF(D52="","",IF(UPPER(TRIM(D52))=E52,1,0))</f>
        <v/>
      </c>
      <c r="G52" s="5"/>
      <c r="H52" s="5"/>
      <c r="I52" s="5"/>
    </row>
    <row r="53" customFormat="false" ht="15" hidden="false" customHeight="false" outlineLevel="0" collapsed="false">
      <c r="A53" s="5" t="n">
        <v>48</v>
      </c>
      <c r="B53" s="5" t="s">
        <v>219</v>
      </c>
      <c r="C53" s="5" t="s">
        <v>250</v>
      </c>
      <c r="D53" s="8"/>
      <c r="E53" s="9" t="str">
        <f aca="false">Domande!K49</f>
        <v>F</v>
      </c>
      <c r="F53" s="5" t="str">
        <f aca="false">IF(D53="","",IF(UPPER(TRIM(D53))=E53,1,0))</f>
        <v/>
      </c>
      <c r="G53" s="5"/>
      <c r="H53" s="5"/>
      <c r="I53" s="5"/>
    </row>
    <row r="54" customFormat="false" ht="23.85" hidden="false" customHeight="false" outlineLevel="0" collapsed="false">
      <c r="A54" s="5" t="n">
        <v>49</v>
      </c>
      <c r="B54" s="5" t="s">
        <v>252</v>
      </c>
      <c r="C54" s="5" t="s">
        <v>253</v>
      </c>
      <c r="D54" s="8"/>
      <c r="E54" s="9" t="str">
        <f aca="false">Domande!K50</f>
        <v>B</v>
      </c>
      <c r="F54" s="5" t="str">
        <f aca="false">IF(D54="","",IF(UPPER(TRIM(D54))=E54,1,0))</f>
        <v/>
      </c>
      <c r="G54" s="5"/>
      <c r="H54" s="5"/>
      <c r="I54" s="5"/>
    </row>
    <row r="55" customFormat="false" ht="15" hidden="false" customHeight="false" outlineLevel="0" collapsed="false">
      <c r="A55" s="5" t="n">
        <v>50</v>
      </c>
      <c r="B55" s="5" t="s">
        <v>252</v>
      </c>
      <c r="C55" s="5" t="s">
        <v>258</v>
      </c>
      <c r="D55" s="8"/>
      <c r="E55" s="9" t="str">
        <f aca="false">Domande!K51</f>
        <v>A</v>
      </c>
      <c r="F55" s="5" t="str">
        <f aca="false">IF(D55="","",IF(UPPER(TRIM(D55))=E55,1,0))</f>
        <v/>
      </c>
      <c r="G55" s="5"/>
      <c r="H55" s="5"/>
      <c r="I55" s="5"/>
    </row>
    <row r="56" customFormat="false" ht="15" hidden="false" customHeight="false" outlineLevel="0" collapsed="false">
      <c r="A56" s="5" t="n">
        <v>51</v>
      </c>
      <c r="B56" s="5" t="s">
        <v>252</v>
      </c>
      <c r="C56" s="5" t="s">
        <v>263</v>
      </c>
      <c r="D56" s="8"/>
      <c r="E56" s="9" t="str">
        <f aca="false">Domande!K52</f>
        <v>C</v>
      </c>
      <c r="F56" s="5" t="str">
        <f aca="false">IF(D56="","",IF(UPPER(TRIM(D56))=E56,1,0))</f>
        <v/>
      </c>
      <c r="G56" s="5"/>
      <c r="H56" s="5"/>
      <c r="I56" s="5"/>
    </row>
    <row r="57" customFormat="false" ht="23.85" hidden="false" customHeight="false" outlineLevel="0" collapsed="false">
      <c r="A57" s="5" t="n">
        <v>52</v>
      </c>
      <c r="B57" s="5" t="s">
        <v>252</v>
      </c>
      <c r="C57" s="5" t="s">
        <v>268</v>
      </c>
      <c r="D57" s="8"/>
      <c r="E57" s="9" t="str">
        <f aca="false">Domande!K53</f>
        <v>C</v>
      </c>
      <c r="F57" s="5" t="str">
        <f aca="false">IF(D57="","",IF(UPPER(TRIM(D57))=E57,1,0))</f>
        <v/>
      </c>
      <c r="G57" s="5"/>
      <c r="H57" s="5"/>
      <c r="I57" s="5"/>
    </row>
    <row r="58" customFormat="false" ht="23.85" hidden="false" customHeight="false" outlineLevel="0" collapsed="false">
      <c r="A58" s="5" t="n">
        <v>53</v>
      </c>
      <c r="B58" s="5" t="s">
        <v>252</v>
      </c>
      <c r="C58" s="5" t="s">
        <v>273</v>
      </c>
      <c r="D58" s="8"/>
      <c r="E58" s="9" t="str">
        <f aca="false">Domande!K54</f>
        <v>A</v>
      </c>
      <c r="F58" s="5" t="str">
        <f aca="false">IF(D58="","",IF(UPPER(TRIM(D58))=E58,1,0))</f>
        <v/>
      </c>
      <c r="G58" s="5"/>
      <c r="H58" s="5"/>
      <c r="I58" s="5"/>
    </row>
    <row r="59" customFormat="false" ht="15" hidden="false" customHeight="false" outlineLevel="0" collapsed="false">
      <c r="A59" s="5" t="n">
        <v>54</v>
      </c>
      <c r="B59" s="5" t="s">
        <v>278</v>
      </c>
      <c r="C59" s="5" t="s">
        <v>279</v>
      </c>
      <c r="D59" s="8"/>
      <c r="E59" s="9" t="str">
        <f aca="false">Domande!K55</f>
        <v>D-B-C-A-E</v>
      </c>
      <c r="F59" s="5" t="str">
        <f aca="false">IF(D59="","",IF(UPPER(TRIM(D59))=E59,1,0))</f>
        <v/>
      </c>
      <c r="G59" s="5"/>
      <c r="H59" s="5"/>
      <c r="I59" s="5"/>
    </row>
    <row r="60" customFormat="false" ht="15" hidden="false" customHeight="false" outlineLevel="0" collapsed="false">
      <c r="A60" s="5" t="n">
        <v>55</v>
      </c>
      <c r="B60" s="5" t="s">
        <v>278</v>
      </c>
      <c r="C60" s="5" t="s">
        <v>285</v>
      </c>
      <c r="D60" s="8"/>
      <c r="E60" s="9" t="str">
        <f aca="false">Domande!K56</f>
        <v>D-E-B-A-C</v>
      </c>
      <c r="F60" s="5" t="str">
        <f aca="false">IF(D60="","",IF(UPPER(TRIM(D60))=E60,1,0))</f>
        <v/>
      </c>
      <c r="G60" s="5"/>
      <c r="H60" s="5"/>
      <c r="I60" s="5"/>
    </row>
    <row r="61" customFormat="false" ht="15" hidden="false" customHeight="false" outlineLevel="0" collapsed="false">
      <c r="A61" s="5" t="n">
        <v>56</v>
      </c>
      <c r="B61" s="5" t="s">
        <v>14</v>
      </c>
      <c r="C61" s="5" t="s">
        <v>294</v>
      </c>
      <c r="D61" s="8"/>
      <c r="E61" s="9" t="str">
        <f aca="false">Domande!K57</f>
        <v>D</v>
      </c>
      <c r="F61" s="5" t="str">
        <f aca="false">IF(D61="","",IF(UPPER(TRIM(D61))=E61,1,0))</f>
        <v/>
      </c>
      <c r="G61" s="5"/>
      <c r="H61" s="5"/>
      <c r="I61" s="5"/>
    </row>
    <row r="62" customFormat="false" ht="15" hidden="false" customHeight="false" outlineLevel="0" collapsed="false">
      <c r="A62" s="5" t="n">
        <v>57</v>
      </c>
      <c r="B62" s="5" t="s">
        <v>14</v>
      </c>
      <c r="C62" s="5" t="s">
        <v>300</v>
      </c>
      <c r="D62" s="8"/>
      <c r="E62" s="9" t="str">
        <f aca="false">Domande!K58</f>
        <v>B</v>
      </c>
      <c r="F62" s="5" t="str">
        <f aca="false">IF(D62="","",IF(UPPER(TRIM(D62))=E62,1,0))</f>
        <v/>
      </c>
      <c r="G62" s="5"/>
      <c r="H62" s="5"/>
      <c r="I62" s="5"/>
    </row>
    <row r="63" customFormat="false" ht="15" hidden="false" customHeight="false" outlineLevel="0" collapsed="false">
      <c r="A63" s="5" t="n">
        <v>58</v>
      </c>
      <c r="B63" s="5" t="s">
        <v>14</v>
      </c>
      <c r="C63" s="5" t="s">
        <v>306</v>
      </c>
      <c r="D63" s="8"/>
      <c r="E63" s="9" t="str">
        <f aca="false">Domande!K59</f>
        <v>A</v>
      </c>
      <c r="F63" s="5" t="str">
        <f aca="false">IF(D63="","",IF(UPPER(TRIM(D63))=E63,1,0))</f>
        <v/>
      </c>
      <c r="G63" s="5"/>
      <c r="H63" s="5"/>
      <c r="I63" s="5"/>
    </row>
    <row r="64" customFormat="false" ht="15" hidden="false" customHeight="false" outlineLevel="0" collapsed="false">
      <c r="A64" s="5" t="n">
        <v>59</v>
      </c>
      <c r="B64" s="5" t="s">
        <v>14</v>
      </c>
      <c r="C64" s="5" t="s">
        <v>312</v>
      </c>
      <c r="D64" s="8"/>
      <c r="E64" s="9" t="str">
        <f aca="false">Domande!K60</f>
        <v>C</v>
      </c>
      <c r="F64" s="5" t="str">
        <f aca="false">IF(D64="","",IF(UPPER(TRIM(D64))=E64,1,0))</f>
        <v/>
      </c>
      <c r="G64" s="5"/>
      <c r="H64" s="5"/>
      <c r="I64" s="5"/>
    </row>
    <row r="65" customFormat="false" ht="15" hidden="false" customHeight="false" outlineLevel="0" collapsed="false">
      <c r="A65" s="5" t="n">
        <v>60</v>
      </c>
      <c r="B65" s="5" t="s">
        <v>14</v>
      </c>
      <c r="C65" s="5" t="s">
        <v>318</v>
      </c>
      <c r="D65" s="8"/>
      <c r="E65" s="9" t="str">
        <f aca="false">Domande!K61</f>
        <v>A</v>
      </c>
      <c r="F65" s="5" t="str">
        <f aca="false">IF(D65="","",IF(UPPER(TRIM(D65))=E65,1,0))</f>
        <v/>
      </c>
      <c r="G65" s="5"/>
      <c r="H65" s="5"/>
      <c r="I65" s="5"/>
    </row>
    <row r="66" customFormat="false" ht="15" hidden="false" customHeight="false" outlineLevel="0" collapsed="false">
      <c r="A66" s="5" t="n">
        <v>61</v>
      </c>
      <c r="B66" s="5" t="s">
        <v>14</v>
      </c>
      <c r="C66" s="5" t="s">
        <v>324</v>
      </c>
      <c r="D66" s="8"/>
      <c r="E66" s="9" t="str">
        <f aca="false">Domande!K62</f>
        <v>A</v>
      </c>
      <c r="F66" s="5" t="str">
        <f aca="false">IF(D66="","",IF(UPPER(TRIM(D66))=E66,1,0))</f>
        <v/>
      </c>
      <c r="G66" s="5"/>
      <c r="H66" s="5"/>
      <c r="I66" s="5"/>
    </row>
    <row r="67" customFormat="false" ht="15" hidden="false" customHeight="false" outlineLevel="0" collapsed="false">
      <c r="A67" s="5" t="n">
        <v>62</v>
      </c>
      <c r="B67" s="5" t="s">
        <v>14</v>
      </c>
      <c r="C67" s="5" t="s">
        <v>330</v>
      </c>
      <c r="D67" s="8"/>
      <c r="E67" s="9" t="str">
        <f aca="false">Domande!K63</f>
        <v>D</v>
      </c>
      <c r="F67" s="5" t="str">
        <f aca="false">IF(D67="","",IF(UPPER(TRIM(D67))=E67,1,0))</f>
        <v/>
      </c>
      <c r="G67" s="5"/>
      <c r="H67" s="5"/>
      <c r="I67" s="5"/>
    </row>
    <row r="68" customFormat="false" ht="15" hidden="false" customHeight="false" outlineLevel="0" collapsed="false">
      <c r="A68" s="5" t="n">
        <v>63</v>
      </c>
      <c r="B68" s="5" t="s">
        <v>14</v>
      </c>
      <c r="C68" s="5" t="s">
        <v>336</v>
      </c>
      <c r="D68" s="8"/>
      <c r="E68" s="9" t="str">
        <f aca="false">Domande!K64</f>
        <v>D</v>
      </c>
      <c r="F68" s="5" t="str">
        <f aca="false">IF(D68="","",IF(UPPER(TRIM(D68))=E68,1,0))</f>
        <v/>
      </c>
      <c r="G68" s="5"/>
      <c r="H68" s="5"/>
      <c r="I68" s="5"/>
    </row>
    <row r="69" customFormat="false" ht="15" hidden="false" customHeight="false" outlineLevel="0" collapsed="false">
      <c r="A69" s="5" t="n">
        <v>64</v>
      </c>
      <c r="B69" s="5" t="s">
        <v>14</v>
      </c>
      <c r="C69" s="5" t="s">
        <v>342</v>
      </c>
      <c r="D69" s="8"/>
      <c r="E69" s="9" t="str">
        <f aca="false">Domande!K65</f>
        <v>A</v>
      </c>
      <c r="F69" s="5" t="str">
        <f aca="false">IF(D69="","",IF(UPPER(TRIM(D69))=E69,1,0))</f>
        <v/>
      </c>
      <c r="G69" s="5"/>
      <c r="H69" s="5"/>
      <c r="I69" s="5"/>
    </row>
    <row r="70" customFormat="false" ht="15" hidden="false" customHeight="false" outlineLevel="0" collapsed="false">
      <c r="A70" s="5" t="n">
        <v>65</v>
      </c>
      <c r="B70" s="5" t="s">
        <v>14</v>
      </c>
      <c r="C70" s="5" t="s">
        <v>348</v>
      </c>
      <c r="D70" s="8"/>
      <c r="E70" s="9" t="str">
        <f aca="false">Domande!K66</f>
        <v>B</v>
      </c>
      <c r="F70" s="5" t="str">
        <f aca="false">IF(D70="","",IF(UPPER(TRIM(D70))=E70,1,0))</f>
        <v/>
      </c>
      <c r="G70" s="5"/>
      <c r="H70" s="5"/>
      <c r="I70" s="5"/>
    </row>
    <row r="71" customFormat="false" ht="15" hidden="false" customHeight="false" outlineLevel="0" collapsed="false">
      <c r="A71" s="5" t="n">
        <v>66</v>
      </c>
      <c r="B71" s="5" t="s">
        <v>14</v>
      </c>
      <c r="C71" s="5" t="s">
        <v>354</v>
      </c>
      <c r="D71" s="8"/>
      <c r="E71" s="9" t="str">
        <f aca="false">Domande!K67</f>
        <v>D</v>
      </c>
      <c r="F71" s="5" t="str">
        <f aca="false">IF(D71="","",IF(UPPER(TRIM(D71))=E71,1,0))</f>
        <v/>
      </c>
      <c r="G71" s="5"/>
      <c r="H71" s="5"/>
      <c r="I71" s="5"/>
    </row>
    <row r="72" customFormat="false" ht="15" hidden="false" customHeight="false" outlineLevel="0" collapsed="false">
      <c r="A72" s="5" t="n">
        <v>67</v>
      </c>
      <c r="B72" s="5" t="s">
        <v>14</v>
      </c>
      <c r="C72" s="5" t="s">
        <v>360</v>
      </c>
      <c r="D72" s="8"/>
      <c r="E72" s="9" t="str">
        <f aca="false">Domande!K68</f>
        <v>C</v>
      </c>
      <c r="F72" s="5" t="str">
        <f aca="false">IF(D72="","",IF(UPPER(TRIM(D72))=E72,1,0))</f>
        <v/>
      </c>
      <c r="G72" s="5"/>
      <c r="H72" s="5"/>
      <c r="I72" s="5"/>
    </row>
    <row r="73" customFormat="false" ht="15" hidden="false" customHeight="false" outlineLevel="0" collapsed="false">
      <c r="A73" s="5" t="n">
        <v>68</v>
      </c>
      <c r="B73" s="5" t="s">
        <v>14</v>
      </c>
      <c r="C73" s="5" t="s">
        <v>366</v>
      </c>
      <c r="D73" s="8"/>
      <c r="E73" s="9" t="str">
        <f aca="false">Domande!K69</f>
        <v>B</v>
      </c>
      <c r="F73" s="5" t="str">
        <f aca="false">IF(D73="","",IF(UPPER(TRIM(D73))=E73,1,0))</f>
        <v/>
      </c>
      <c r="G73" s="5"/>
      <c r="H73" s="5"/>
      <c r="I73" s="5"/>
    </row>
    <row r="74" customFormat="false" ht="15" hidden="false" customHeight="false" outlineLevel="0" collapsed="false">
      <c r="A74" s="5" t="n">
        <v>69</v>
      </c>
      <c r="B74" s="5" t="s">
        <v>14</v>
      </c>
      <c r="C74" s="5" t="s">
        <v>372</v>
      </c>
      <c r="D74" s="8"/>
      <c r="E74" s="9" t="str">
        <f aca="false">Domande!K70</f>
        <v>B</v>
      </c>
      <c r="F74" s="5" t="str">
        <f aca="false">IF(D74="","",IF(UPPER(TRIM(D74))=E74,1,0))</f>
        <v/>
      </c>
      <c r="G74" s="5"/>
      <c r="H74" s="5"/>
      <c r="I74" s="5"/>
    </row>
    <row r="75" customFormat="false" ht="15" hidden="false" customHeight="false" outlineLevel="0" collapsed="false">
      <c r="A75" s="5" t="n">
        <v>70</v>
      </c>
      <c r="B75" s="5" t="s">
        <v>14</v>
      </c>
      <c r="C75" s="5" t="s">
        <v>378</v>
      </c>
      <c r="D75" s="8"/>
      <c r="E75" s="9" t="str">
        <f aca="false">Domande!K71</f>
        <v>B</v>
      </c>
      <c r="F75" s="5" t="str">
        <f aca="false">IF(D75="","",IF(UPPER(TRIM(D75))=E75,1,0))</f>
        <v/>
      </c>
      <c r="G75" s="5"/>
      <c r="H75" s="5"/>
      <c r="I75" s="5"/>
    </row>
    <row r="76" customFormat="false" ht="15" hidden="false" customHeight="false" outlineLevel="0" collapsed="false">
      <c r="A76" s="5" t="n">
        <v>71</v>
      </c>
      <c r="B76" s="5" t="s">
        <v>14</v>
      </c>
      <c r="C76" s="5" t="s">
        <v>384</v>
      </c>
      <c r="D76" s="8"/>
      <c r="E76" s="9" t="str">
        <f aca="false">Domande!K72</f>
        <v>C</v>
      </c>
      <c r="F76" s="5" t="str">
        <f aca="false">IF(D76="","",IF(UPPER(TRIM(D76))=E76,1,0))</f>
        <v/>
      </c>
      <c r="G76" s="5"/>
      <c r="H76" s="5"/>
      <c r="I76" s="5"/>
    </row>
    <row r="77" customFormat="false" ht="15" hidden="false" customHeight="false" outlineLevel="0" collapsed="false">
      <c r="A77" s="5" t="n">
        <v>72</v>
      </c>
      <c r="B77" s="5" t="s">
        <v>14</v>
      </c>
      <c r="C77" s="5" t="s">
        <v>390</v>
      </c>
      <c r="D77" s="8"/>
      <c r="E77" s="9" t="str">
        <f aca="false">Domande!K73</f>
        <v>C</v>
      </c>
      <c r="F77" s="5" t="str">
        <f aca="false">IF(D77="","",IF(UPPER(TRIM(D77))=E77,1,0))</f>
        <v/>
      </c>
      <c r="G77" s="5"/>
      <c r="H77" s="5"/>
      <c r="I77" s="5"/>
    </row>
    <row r="78" customFormat="false" ht="15" hidden="false" customHeight="false" outlineLevel="0" collapsed="false">
      <c r="A78" s="5" t="n">
        <v>73</v>
      </c>
      <c r="B78" s="5" t="s">
        <v>14</v>
      </c>
      <c r="C78" s="5" t="s">
        <v>396</v>
      </c>
      <c r="D78" s="8"/>
      <c r="E78" s="9" t="str">
        <f aca="false">Domande!K74</f>
        <v>B</v>
      </c>
      <c r="F78" s="5" t="str">
        <f aca="false">IF(D78="","",IF(UPPER(TRIM(D78))=E78,1,0))</f>
        <v/>
      </c>
      <c r="G78" s="5"/>
      <c r="H78" s="5"/>
      <c r="I78" s="5"/>
    </row>
    <row r="79" customFormat="false" ht="15" hidden="false" customHeight="false" outlineLevel="0" collapsed="false">
      <c r="A79" s="5" t="n">
        <v>74</v>
      </c>
      <c r="B79" s="5" t="s">
        <v>14</v>
      </c>
      <c r="C79" s="5" t="s">
        <v>402</v>
      </c>
      <c r="D79" s="8"/>
      <c r="E79" s="9" t="str">
        <f aca="false">Domande!K75</f>
        <v>B</v>
      </c>
      <c r="F79" s="5" t="str">
        <f aca="false">IF(D79="","",IF(UPPER(TRIM(D79))=E79,1,0))</f>
        <v/>
      </c>
      <c r="G79" s="5"/>
      <c r="H79" s="5"/>
      <c r="I79" s="5"/>
    </row>
    <row r="80" customFormat="false" ht="15" hidden="false" customHeight="false" outlineLevel="0" collapsed="false">
      <c r="A80" s="5" t="n">
        <v>75</v>
      </c>
      <c r="B80" s="5" t="s">
        <v>14</v>
      </c>
      <c r="C80" s="5" t="s">
        <v>406</v>
      </c>
      <c r="D80" s="8"/>
      <c r="E80" s="9" t="str">
        <f aca="false">Domande!K76</f>
        <v>B</v>
      </c>
      <c r="F80" s="5" t="str">
        <f aca="false">IF(D80="","",IF(UPPER(TRIM(D80))=E80,1,0))</f>
        <v/>
      </c>
      <c r="G80" s="5"/>
      <c r="H80" s="5"/>
      <c r="I80" s="5"/>
    </row>
    <row r="81" customFormat="false" ht="15" hidden="false" customHeight="false" outlineLevel="0" collapsed="false">
      <c r="A81" s="5" t="n">
        <v>76</v>
      </c>
      <c r="B81" s="5" t="s">
        <v>14</v>
      </c>
      <c r="C81" s="5" t="s">
        <v>412</v>
      </c>
      <c r="D81" s="8"/>
      <c r="E81" s="9" t="str">
        <f aca="false">Domande!K77</f>
        <v>B</v>
      </c>
      <c r="F81" s="5" t="str">
        <f aca="false">IF(D81="","",IF(UPPER(TRIM(D81))=E81,1,0))</f>
        <v/>
      </c>
      <c r="G81" s="5"/>
      <c r="H81" s="5"/>
      <c r="I81" s="5"/>
    </row>
    <row r="82" customFormat="false" ht="15" hidden="false" customHeight="false" outlineLevel="0" collapsed="false">
      <c r="A82" s="5" t="n">
        <v>77</v>
      </c>
      <c r="B82" s="5" t="s">
        <v>14</v>
      </c>
      <c r="C82" s="5" t="s">
        <v>418</v>
      </c>
      <c r="D82" s="8"/>
      <c r="E82" s="9" t="str">
        <f aca="false">Domande!K78</f>
        <v>D</v>
      </c>
      <c r="F82" s="5" t="str">
        <f aca="false">IF(D82="","",IF(UPPER(TRIM(D82))=E82,1,0))</f>
        <v/>
      </c>
      <c r="G82" s="5"/>
      <c r="H82" s="5"/>
      <c r="I82" s="5"/>
    </row>
    <row r="83" customFormat="false" ht="15" hidden="false" customHeight="false" outlineLevel="0" collapsed="false">
      <c r="A83" s="5" t="n">
        <v>78</v>
      </c>
      <c r="B83" s="5" t="s">
        <v>14</v>
      </c>
      <c r="C83" s="5" t="s">
        <v>424</v>
      </c>
      <c r="D83" s="8"/>
      <c r="E83" s="9" t="str">
        <f aca="false">Domande!K79</f>
        <v>A</v>
      </c>
      <c r="F83" s="5" t="str">
        <f aca="false">IF(D83="","",IF(UPPER(TRIM(D83))=E83,1,0))</f>
        <v/>
      </c>
      <c r="G83" s="5"/>
      <c r="H83" s="5"/>
      <c r="I83" s="5"/>
    </row>
    <row r="84" customFormat="false" ht="15" hidden="false" customHeight="false" outlineLevel="0" collapsed="false">
      <c r="A84" s="5" t="n">
        <v>79</v>
      </c>
      <c r="B84" s="5" t="s">
        <v>14</v>
      </c>
      <c r="C84" s="5" t="s">
        <v>430</v>
      </c>
      <c r="D84" s="8"/>
      <c r="E84" s="9" t="str">
        <f aca="false">Domande!K80</f>
        <v>A</v>
      </c>
      <c r="F84" s="5" t="str">
        <f aca="false">IF(D84="","",IF(UPPER(TRIM(D84))=E84,1,0))</f>
        <v/>
      </c>
      <c r="G84" s="5"/>
      <c r="H84" s="5"/>
      <c r="I84" s="5"/>
    </row>
    <row r="85" customFormat="false" ht="15" hidden="false" customHeight="false" outlineLevel="0" collapsed="false">
      <c r="A85" s="5" t="n">
        <v>80</v>
      </c>
      <c r="B85" s="5" t="s">
        <v>14</v>
      </c>
      <c r="C85" s="5" t="s">
        <v>436</v>
      </c>
      <c r="D85" s="8"/>
      <c r="E85" s="9" t="str">
        <f aca="false">Domande!K81</f>
        <v>A</v>
      </c>
      <c r="F85" s="5" t="str">
        <f aca="false">IF(D85="","",IF(UPPER(TRIM(D85))=E85,1,0))</f>
        <v/>
      </c>
      <c r="G85" s="5"/>
      <c r="H85" s="5"/>
      <c r="I85" s="5"/>
    </row>
    <row r="86" customFormat="false" ht="15" hidden="false" customHeight="false" outlineLevel="0" collapsed="false">
      <c r="A86" s="5" t="n">
        <v>81</v>
      </c>
      <c r="B86" s="5" t="s">
        <v>14</v>
      </c>
      <c r="C86" s="5" t="s">
        <v>442</v>
      </c>
      <c r="D86" s="8"/>
      <c r="E86" s="9" t="str">
        <f aca="false">Domande!K82</f>
        <v>D</v>
      </c>
      <c r="F86" s="5" t="str">
        <f aca="false">IF(D86="","",IF(UPPER(TRIM(D86))=E86,1,0))</f>
        <v/>
      </c>
      <c r="G86" s="5"/>
      <c r="H86" s="5"/>
      <c r="I86" s="5"/>
    </row>
    <row r="87" customFormat="false" ht="15" hidden="false" customHeight="false" outlineLevel="0" collapsed="false">
      <c r="A87" s="5" t="n">
        <v>82</v>
      </c>
      <c r="B87" s="5" t="s">
        <v>14</v>
      </c>
      <c r="C87" s="5" t="s">
        <v>448</v>
      </c>
      <c r="D87" s="8"/>
      <c r="E87" s="9" t="str">
        <f aca="false">Domande!K83</f>
        <v>A</v>
      </c>
      <c r="F87" s="5" t="str">
        <f aca="false">IF(D87="","",IF(UPPER(TRIM(D87))=E87,1,0))</f>
        <v/>
      </c>
      <c r="G87" s="5"/>
      <c r="H87" s="5"/>
      <c r="I87" s="5"/>
    </row>
    <row r="88" customFormat="false" ht="15" hidden="false" customHeight="false" outlineLevel="0" collapsed="false">
      <c r="A88" s="5" t="n">
        <v>83</v>
      </c>
      <c r="B88" s="5" t="s">
        <v>14</v>
      </c>
      <c r="C88" s="5" t="s">
        <v>454</v>
      </c>
      <c r="D88" s="8"/>
      <c r="E88" s="9" t="str">
        <f aca="false">Domande!K84</f>
        <v>A</v>
      </c>
      <c r="F88" s="5" t="str">
        <f aca="false">IF(D88="","",IF(UPPER(TRIM(D88))=E88,1,0))</f>
        <v/>
      </c>
      <c r="G88" s="5"/>
      <c r="H88" s="5"/>
      <c r="I88" s="5"/>
    </row>
    <row r="89" customFormat="false" ht="15" hidden="false" customHeight="false" outlineLevel="0" collapsed="false">
      <c r="A89" s="5" t="n">
        <v>84</v>
      </c>
      <c r="B89" s="5" t="s">
        <v>14</v>
      </c>
      <c r="C89" s="5" t="s">
        <v>460</v>
      </c>
      <c r="D89" s="8"/>
      <c r="E89" s="9" t="str">
        <f aca="false">Domande!K85</f>
        <v>B</v>
      </c>
      <c r="F89" s="5" t="str">
        <f aca="false">IF(D89="","",IF(UPPER(TRIM(D89))=E89,1,0))</f>
        <v/>
      </c>
      <c r="G89" s="5"/>
      <c r="H89" s="5"/>
      <c r="I89" s="5"/>
    </row>
    <row r="90" customFormat="false" ht="15" hidden="false" customHeight="false" outlineLevel="0" collapsed="false">
      <c r="A90" s="5" t="n">
        <v>85</v>
      </c>
      <c r="B90" s="5" t="s">
        <v>14</v>
      </c>
      <c r="C90" s="5" t="s">
        <v>466</v>
      </c>
      <c r="D90" s="8"/>
      <c r="E90" s="9" t="str">
        <f aca="false">Domande!K86</f>
        <v>D</v>
      </c>
      <c r="F90" s="5" t="str">
        <f aca="false">IF(D90="","",IF(UPPER(TRIM(D90))=E90,1,0))</f>
        <v/>
      </c>
      <c r="G90" s="5"/>
      <c r="H90" s="5"/>
      <c r="I90" s="5"/>
    </row>
    <row r="91" customFormat="false" ht="15" hidden="false" customHeight="false" outlineLevel="0" collapsed="false">
      <c r="A91" s="5" t="n">
        <v>86</v>
      </c>
      <c r="B91" s="5" t="s">
        <v>14</v>
      </c>
      <c r="C91" s="5" t="s">
        <v>472</v>
      </c>
      <c r="D91" s="8"/>
      <c r="E91" s="9" t="str">
        <f aca="false">Domande!K87</f>
        <v>C</v>
      </c>
      <c r="F91" s="5" t="str">
        <f aca="false">IF(D91="","",IF(UPPER(TRIM(D91))=E91,1,0))</f>
        <v/>
      </c>
      <c r="G91" s="5"/>
      <c r="H91" s="5"/>
      <c r="I91" s="5"/>
    </row>
    <row r="92" customFormat="false" ht="15" hidden="false" customHeight="false" outlineLevel="0" collapsed="false">
      <c r="A92" s="5" t="n">
        <v>87</v>
      </c>
      <c r="B92" s="5" t="s">
        <v>14</v>
      </c>
      <c r="C92" s="5" t="s">
        <v>478</v>
      </c>
      <c r="D92" s="8"/>
      <c r="E92" s="9" t="str">
        <f aca="false">Domande!K88</f>
        <v>D</v>
      </c>
      <c r="F92" s="5" t="str">
        <f aca="false">IF(D92="","",IF(UPPER(TRIM(D92))=E92,1,0))</f>
        <v/>
      </c>
      <c r="G92" s="5"/>
      <c r="H92" s="5"/>
      <c r="I92" s="5"/>
    </row>
    <row r="93" customFormat="false" ht="15" hidden="false" customHeight="false" outlineLevel="0" collapsed="false">
      <c r="A93" s="5" t="n">
        <v>88</v>
      </c>
      <c r="B93" s="5" t="s">
        <v>14</v>
      </c>
      <c r="C93" s="5" t="s">
        <v>484</v>
      </c>
      <c r="D93" s="8"/>
      <c r="E93" s="9" t="str">
        <f aca="false">Domande!K89</f>
        <v>A</v>
      </c>
      <c r="F93" s="5" t="str">
        <f aca="false">IF(D93="","",IF(UPPER(TRIM(D93))=E93,1,0))</f>
        <v/>
      </c>
      <c r="G93" s="5"/>
      <c r="H93" s="5"/>
      <c r="I93" s="5"/>
    </row>
    <row r="94" customFormat="false" ht="15" hidden="false" customHeight="false" outlineLevel="0" collapsed="false">
      <c r="A94" s="5" t="n">
        <v>89</v>
      </c>
      <c r="B94" s="5" t="s">
        <v>14</v>
      </c>
      <c r="C94" s="5" t="s">
        <v>490</v>
      </c>
      <c r="D94" s="8"/>
      <c r="E94" s="9" t="str">
        <f aca="false">Domande!K90</f>
        <v>B</v>
      </c>
      <c r="F94" s="5" t="str">
        <f aca="false">IF(D94="","",IF(UPPER(TRIM(D94))=E94,1,0))</f>
        <v/>
      </c>
      <c r="G94" s="5"/>
      <c r="H94" s="5"/>
      <c r="I94" s="5"/>
    </row>
    <row r="95" customFormat="false" ht="15" hidden="false" customHeight="false" outlineLevel="0" collapsed="false">
      <c r="A95" s="5" t="n">
        <v>90</v>
      </c>
      <c r="B95" s="5" t="s">
        <v>14</v>
      </c>
      <c r="C95" s="5" t="s">
        <v>496</v>
      </c>
      <c r="D95" s="8"/>
      <c r="E95" s="9" t="str">
        <f aca="false">Domande!K91</f>
        <v>D</v>
      </c>
      <c r="F95" s="5" t="str">
        <f aca="false">IF(D95="","",IF(UPPER(TRIM(D95))=E95,1,0))</f>
        <v/>
      </c>
      <c r="G95" s="5"/>
      <c r="H95" s="5"/>
      <c r="I95" s="5"/>
    </row>
    <row r="96" customFormat="false" ht="15" hidden="false" customHeight="false" outlineLevel="0" collapsed="false">
      <c r="A96" s="5" t="n">
        <v>91</v>
      </c>
      <c r="B96" s="5" t="s">
        <v>189</v>
      </c>
      <c r="C96" s="5" t="s">
        <v>502</v>
      </c>
      <c r="D96" s="8"/>
      <c r="E96" s="9" t="str">
        <f aca="false">Domande!K92</f>
        <v>A</v>
      </c>
      <c r="F96" s="5" t="str">
        <f aca="false">IF(D96="","",IF(UPPER(TRIM(D96))=E96,1,0))</f>
        <v/>
      </c>
      <c r="G96" s="5"/>
      <c r="H96" s="5"/>
      <c r="I96" s="5"/>
    </row>
    <row r="97" customFormat="false" ht="15" hidden="false" customHeight="false" outlineLevel="0" collapsed="false">
      <c r="A97" s="5" t="n">
        <v>92</v>
      </c>
      <c r="B97" s="5" t="s">
        <v>189</v>
      </c>
      <c r="C97" s="5" t="s">
        <v>507</v>
      </c>
      <c r="D97" s="8"/>
      <c r="E97" s="9" t="str">
        <f aca="false">Domande!K93</f>
        <v>A</v>
      </c>
      <c r="F97" s="5" t="str">
        <f aca="false">IF(D97="","",IF(UPPER(TRIM(D97))=E97,1,0))</f>
        <v/>
      </c>
      <c r="G97" s="5"/>
      <c r="H97" s="5"/>
      <c r="I97" s="5"/>
    </row>
    <row r="98" customFormat="false" ht="15" hidden="false" customHeight="false" outlineLevel="0" collapsed="false">
      <c r="A98" s="5" t="n">
        <v>93</v>
      </c>
      <c r="B98" s="5" t="s">
        <v>189</v>
      </c>
      <c r="C98" s="5" t="s">
        <v>512</v>
      </c>
      <c r="D98" s="8"/>
      <c r="E98" s="9" t="str">
        <f aca="false">Domande!K94</f>
        <v>B</v>
      </c>
      <c r="F98" s="5" t="str">
        <f aca="false">IF(D98="","",IF(UPPER(TRIM(D98))=E98,1,0))</f>
        <v/>
      </c>
      <c r="G98" s="5"/>
      <c r="H98" s="5"/>
      <c r="I98" s="5"/>
    </row>
    <row r="99" customFormat="false" ht="15" hidden="false" customHeight="false" outlineLevel="0" collapsed="false">
      <c r="A99" s="5" t="n">
        <v>94</v>
      </c>
      <c r="B99" s="5" t="s">
        <v>189</v>
      </c>
      <c r="C99" s="5" t="s">
        <v>517</v>
      </c>
      <c r="D99" s="8"/>
      <c r="E99" s="9" t="str">
        <f aca="false">Domande!K95</f>
        <v>C</v>
      </c>
      <c r="F99" s="5" t="str">
        <f aca="false">IF(D99="","",IF(UPPER(TRIM(D99))=E99,1,0))</f>
        <v/>
      </c>
      <c r="G99" s="5"/>
      <c r="H99" s="5"/>
      <c r="I99" s="5"/>
    </row>
    <row r="100" customFormat="false" ht="15" hidden="false" customHeight="false" outlineLevel="0" collapsed="false">
      <c r="A100" s="5" t="n">
        <v>95</v>
      </c>
      <c r="B100" s="5" t="s">
        <v>189</v>
      </c>
      <c r="C100" s="5" t="s">
        <v>523</v>
      </c>
      <c r="D100" s="8"/>
      <c r="E100" s="9" t="str">
        <f aca="false">Domande!K96</f>
        <v>B</v>
      </c>
      <c r="F100" s="5" t="str">
        <f aca="false">IF(D100="","",IF(UPPER(TRIM(D100))=E100,1,0))</f>
        <v/>
      </c>
      <c r="G100" s="5"/>
      <c r="H100" s="5"/>
      <c r="I100" s="5"/>
    </row>
    <row r="101" customFormat="false" ht="15" hidden="false" customHeight="false" outlineLevel="0" collapsed="false">
      <c r="A101" s="5" t="n">
        <v>96</v>
      </c>
      <c r="B101" s="5" t="s">
        <v>189</v>
      </c>
      <c r="C101" s="5" t="s">
        <v>529</v>
      </c>
      <c r="D101" s="8"/>
      <c r="E101" s="9" t="str">
        <f aca="false">Domande!K97</f>
        <v>A</v>
      </c>
      <c r="F101" s="5" t="str">
        <f aca="false">IF(D101="","",IF(UPPER(TRIM(D101))=E101,1,0))</f>
        <v/>
      </c>
      <c r="G101" s="5"/>
      <c r="H101" s="5"/>
      <c r="I101" s="5"/>
    </row>
    <row r="102" customFormat="false" ht="15" hidden="false" customHeight="false" outlineLevel="0" collapsed="false">
      <c r="A102" s="5" t="n">
        <v>97</v>
      </c>
      <c r="B102" s="5" t="s">
        <v>219</v>
      </c>
      <c r="C102" s="5" t="s">
        <v>531</v>
      </c>
      <c r="D102" s="8"/>
      <c r="E102" s="9" t="str">
        <f aca="false">Domande!K98</f>
        <v>V</v>
      </c>
      <c r="F102" s="5" t="str">
        <f aca="false">IF(D102="","",IF(UPPER(TRIM(D102))=E102,1,0))</f>
        <v/>
      </c>
      <c r="G102" s="5"/>
      <c r="H102" s="5"/>
      <c r="I102" s="5"/>
    </row>
    <row r="103" customFormat="false" ht="15" hidden="false" customHeight="false" outlineLevel="0" collapsed="false">
      <c r="A103" s="5" t="n">
        <v>98</v>
      </c>
      <c r="B103" s="5" t="s">
        <v>219</v>
      </c>
      <c r="C103" s="5" t="s">
        <v>533</v>
      </c>
      <c r="D103" s="8"/>
      <c r="E103" s="9" t="str">
        <f aca="false">Domande!K99</f>
        <v>F</v>
      </c>
      <c r="F103" s="5" t="str">
        <f aca="false">IF(D103="","",IF(UPPER(TRIM(D103))=E103,1,0))</f>
        <v/>
      </c>
      <c r="G103" s="5"/>
      <c r="H103" s="5"/>
      <c r="I103" s="5"/>
    </row>
    <row r="104" customFormat="false" ht="15" hidden="false" customHeight="false" outlineLevel="0" collapsed="false">
      <c r="A104" s="5" t="n">
        <v>99</v>
      </c>
      <c r="B104" s="5" t="s">
        <v>219</v>
      </c>
      <c r="C104" s="5" t="s">
        <v>535</v>
      </c>
      <c r="D104" s="8"/>
      <c r="E104" s="9" t="str">
        <f aca="false">Domande!K100</f>
        <v>V</v>
      </c>
      <c r="F104" s="5" t="str">
        <f aca="false">IF(D104="","",IF(UPPER(TRIM(D104))=E104,1,0))</f>
        <v/>
      </c>
      <c r="G104" s="5"/>
      <c r="H104" s="5"/>
      <c r="I104" s="5"/>
    </row>
    <row r="105" customFormat="false" ht="23.85" hidden="false" customHeight="false" outlineLevel="0" collapsed="false">
      <c r="A105" s="5" t="n">
        <v>100</v>
      </c>
      <c r="B105" s="5" t="s">
        <v>219</v>
      </c>
      <c r="C105" s="5" t="s">
        <v>537</v>
      </c>
      <c r="D105" s="8"/>
      <c r="E105" s="9" t="str">
        <f aca="false">Domande!K101</f>
        <v>F</v>
      </c>
      <c r="F105" s="5" t="str">
        <f aca="false">IF(D105="","",IF(UPPER(TRIM(D105))=E105,1,0))</f>
        <v/>
      </c>
      <c r="G105" s="5"/>
      <c r="H105" s="5"/>
      <c r="I105" s="5"/>
    </row>
    <row r="106" customFormat="false" ht="15" hidden="false" customHeight="false" outlineLevel="0" collapsed="false">
      <c r="A106" s="5" t="n">
        <v>101</v>
      </c>
      <c r="B106" s="5" t="s">
        <v>219</v>
      </c>
      <c r="C106" s="5" t="s">
        <v>539</v>
      </c>
      <c r="D106" s="8"/>
      <c r="E106" s="9" t="str">
        <f aca="false">Domande!K102</f>
        <v>V</v>
      </c>
      <c r="F106" s="5" t="str">
        <f aca="false">IF(D106="","",IF(UPPER(TRIM(D106))=E106,1,0))</f>
        <v/>
      </c>
      <c r="G106" s="5"/>
      <c r="H106" s="5"/>
      <c r="I106" s="5"/>
    </row>
    <row r="107" customFormat="false" ht="23.85" hidden="false" customHeight="false" outlineLevel="0" collapsed="false">
      <c r="A107" s="5" t="n">
        <v>102</v>
      </c>
      <c r="B107" s="5" t="s">
        <v>219</v>
      </c>
      <c r="C107" s="5" t="s">
        <v>541</v>
      </c>
      <c r="D107" s="8"/>
      <c r="E107" s="9" t="str">
        <f aca="false">Domande!K103</f>
        <v>F</v>
      </c>
      <c r="F107" s="5" t="str">
        <f aca="false">IF(D107="","",IF(UPPER(TRIM(D107))=E107,1,0))</f>
        <v/>
      </c>
      <c r="G107" s="5"/>
      <c r="H107" s="5"/>
      <c r="I107" s="5"/>
    </row>
    <row r="108" customFormat="false" ht="15" hidden="false" customHeight="false" outlineLevel="0" collapsed="false">
      <c r="A108" s="5" t="n">
        <v>103</v>
      </c>
      <c r="B108" s="5" t="s">
        <v>219</v>
      </c>
      <c r="C108" s="5" t="s">
        <v>543</v>
      </c>
      <c r="D108" s="8"/>
      <c r="E108" s="9" t="str">
        <f aca="false">Domande!K104</f>
        <v>F</v>
      </c>
      <c r="F108" s="5" t="str">
        <f aca="false">IF(D108="","",IF(UPPER(TRIM(D108))=E108,1,0))</f>
        <v/>
      </c>
      <c r="G108" s="5"/>
      <c r="H108" s="5"/>
      <c r="I108" s="5"/>
    </row>
    <row r="109" customFormat="false" ht="15" hidden="false" customHeight="false" outlineLevel="0" collapsed="false">
      <c r="A109" s="5" t="n">
        <v>104</v>
      </c>
      <c r="B109" s="5" t="s">
        <v>219</v>
      </c>
      <c r="C109" s="5" t="s">
        <v>545</v>
      </c>
      <c r="D109" s="8"/>
      <c r="E109" s="9" t="str">
        <f aca="false">Domande!K105</f>
        <v>V</v>
      </c>
      <c r="F109" s="5" t="str">
        <f aca="false">IF(D109="","",IF(UPPER(TRIM(D109))=E109,1,0))</f>
        <v/>
      </c>
      <c r="G109" s="5"/>
      <c r="H109" s="5"/>
      <c r="I109" s="5"/>
    </row>
    <row r="110" customFormat="false" ht="23.85" hidden="false" customHeight="false" outlineLevel="0" collapsed="false">
      <c r="A110" s="5" t="n">
        <v>105</v>
      </c>
      <c r="B110" s="5" t="s">
        <v>219</v>
      </c>
      <c r="C110" s="5" t="s">
        <v>547</v>
      </c>
      <c r="D110" s="8"/>
      <c r="E110" s="9" t="str">
        <f aca="false">Domande!K106</f>
        <v>V</v>
      </c>
      <c r="F110" s="5" t="str">
        <f aca="false">IF(D110="","",IF(UPPER(TRIM(D110))=E110,1,0))</f>
        <v/>
      </c>
      <c r="G110" s="5"/>
      <c r="H110" s="5"/>
      <c r="I110" s="5"/>
    </row>
    <row r="111" customFormat="false" ht="15" hidden="false" customHeight="false" outlineLevel="0" collapsed="false">
      <c r="A111" s="5" t="n">
        <v>106</v>
      </c>
      <c r="B111" s="5" t="s">
        <v>219</v>
      </c>
      <c r="C111" s="5" t="s">
        <v>549</v>
      </c>
      <c r="D111" s="8"/>
      <c r="E111" s="9" t="str">
        <f aca="false">Domande!K107</f>
        <v>F</v>
      </c>
      <c r="F111" s="5" t="str">
        <f aca="false">IF(D111="","",IF(UPPER(TRIM(D111))=E111,1,0))</f>
        <v/>
      </c>
      <c r="G111" s="5"/>
      <c r="H111" s="5"/>
      <c r="I111" s="5"/>
    </row>
    <row r="112" customFormat="false" ht="23.85" hidden="false" customHeight="false" outlineLevel="0" collapsed="false">
      <c r="A112" s="5" t="n">
        <v>107</v>
      </c>
      <c r="B112" s="5" t="s">
        <v>219</v>
      </c>
      <c r="C112" s="5" t="s">
        <v>551</v>
      </c>
      <c r="D112" s="8"/>
      <c r="E112" s="9" t="str">
        <f aca="false">Domande!K108</f>
        <v>F</v>
      </c>
      <c r="F112" s="5" t="str">
        <f aca="false">IF(D112="","",IF(UPPER(TRIM(D112))=E112,1,0))</f>
        <v/>
      </c>
      <c r="G112" s="5"/>
      <c r="H112" s="5"/>
      <c r="I112" s="5"/>
    </row>
    <row r="113" customFormat="false" ht="15" hidden="false" customHeight="false" outlineLevel="0" collapsed="false">
      <c r="A113" s="5" t="n">
        <v>108</v>
      </c>
      <c r="B113" s="5" t="s">
        <v>219</v>
      </c>
      <c r="C113" s="5" t="s">
        <v>553</v>
      </c>
      <c r="D113" s="8"/>
      <c r="E113" s="9" t="str">
        <f aca="false">Domande!K109</f>
        <v>V</v>
      </c>
      <c r="F113" s="5" t="str">
        <f aca="false">IF(D113="","",IF(UPPER(TRIM(D113))=E113,1,0))</f>
        <v/>
      </c>
      <c r="G113" s="5"/>
      <c r="H113" s="5"/>
      <c r="I113" s="5"/>
    </row>
    <row r="114" customFormat="false" ht="15" hidden="false" customHeight="false" outlineLevel="0" collapsed="false">
      <c r="A114" s="5" t="n">
        <v>109</v>
      </c>
      <c r="B114" s="5" t="s">
        <v>219</v>
      </c>
      <c r="C114" s="5" t="s">
        <v>555</v>
      </c>
      <c r="D114" s="8"/>
      <c r="E114" s="9" t="str">
        <f aca="false">Domande!K110</f>
        <v>F</v>
      </c>
      <c r="F114" s="5" t="str">
        <f aca="false">IF(D114="","",IF(UPPER(TRIM(D114))=E114,1,0))</f>
        <v/>
      </c>
      <c r="G114" s="5"/>
      <c r="H114" s="5"/>
      <c r="I114" s="5"/>
    </row>
    <row r="115" customFormat="false" ht="15" hidden="false" customHeight="false" outlineLevel="0" collapsed="false">
      <c r="A115" s="5" t="n">
        <v>110</v>
      </c>
      <c r="B115" s="5" t="s">
        <v>219</v>
      </c>
      <c r="C115" s="5" t="s">
        <v>557</v>
      </c>
      <c r="D115" s="8"/>
      <c r="E115" s="9" t="str">
        <f aca="false">Domande!K111</f>
        <v>F</v>
      </c>
      <c r="F115" s="5" t="str">
        <f aca="false">IF(D115="","",IF(UPPER(TRIM(D115))=E115,1,0))</f>
        <v/>
      </c>
      <c r="G115" s="5"/>
      <c r="H115" s="5"/>
      <c r="I115" s="5"/>
    </row>
    <row r="116" customFormat="false" ht="23.85" hidden="false" customHeight="false" outlineLevel="0" collapsed="false">
      <c r="A116" s="5" t="n">
        <v>111</v>
      </c>
      <c r="B116" s="5" t="s">
        <v>219</v>
      </c>
      <c r="C116" s="5" t="s">
        <v>559</v>
      </c>
      <c r="D116" s="8"/>
      <c r="E116" s="9" t="str">
        <f aca="false">Domande!K112</f>
        <v>V</v>
      </c>
      <c r="F116" s="5" t="str">
        <f aca="false">IF(D116="","",IF(UPPER(TRIM(D116))=E116,1,0))</f>
        <v/>
      </c>
      <c r="G116" s="5"/>
      <c r="H116" s="5"/>
      <c r="I116" s="5"/>
    </row>
    <row r="117" customFormat="false" ht="15" hidden="false" customHeight="false" outlineLevel="0" collapsed="false">
      <c r="A117" s="5" t="n">
        <v>112</v>
      </c>
      <c r="B117" s="5" t="s">
        <v>219</v>
      </c>
      <c r="C117" s="5" t="s">
        <v>561</v>
      </c>
      <c r="D117" s="8"/>
      <c r="E117" s="9" t="str">
        <f aca="false">Domande!K113</f>
        <v>V</v>
      </c>
      <c r="F117" s="5" t="str">
        <f aca="false">IF(D117="","",IF(UPPER(TRIM(D117))=E117,1,0))</f>
        <v/>
      </c>
      <c r="G117" s="5"/>
      <c r="H117" s="5"/>
      <c r="I117" s="5"/>
    </row>
    <row r="118" customFormat="false" ht="15" hidden="false" customHeight="false" outlineLevel="0" collapsed="false">
      <c r="A118" s="5" t="n">
        <v>113</v>
      </c>
      <c r="B118" s="5" t="s">
        <v>252</v>
      </c>
      <c r="C118" s="5" t="s">
        <v>563</v>
      </c>
      <c r="D118" s="8"/>
      <c r="E118" s="9" t="str">
        <f aca="false">Domande!K114</f>
        <v>B</v>
      </c>
      <c r="F118" s="5" t="str">
        <f aca="false">IF(D118="","",IF(UPPER(TRIM(D118))=E118,1,0))</f>
        <v/>
      </c>
      <c r="G118" s="5"/>
      <c r="H118" s="5"/>
      <c r="I118" s="5"/>
    </row>
    <row r="119" customFormat="false" ht="15" hidden="false" customHeight="false" outlineLevel="0" collapsed="false">
      <c r="A119" s="5" t="n">
        <v>114</v>
      </c>
      <c r="B119" s="5" t="s">
        <v>252</v>
      </c>
      <c r="C119" s="5" t="s">
        <v>568</v>
      </c>
      <c r="D119" s="8"/>
      <c r="E119" s="9" t="str">
        <f aca="false">Domande!K115</f>
        <v>C</v>
      </c>
      <c r="F119" s="5" t="str">
        <f aca="false">IF(D119="","",IF(UPPER(TRIM(D119))=E119,1,0))</f>
        <v/>
      </c>
      <c r="G119" s="5"/>
      <c r="H119" s="5"/>
      <c r="I119" s="5"/>
    </row>
    <row r="120" customFormat="false" ht="15" hidden="false" customHeight="false" outlineLevel="0" collapsed="false">
      <c r="A120" s="5" t="n">
        <v>115</v>
      </c>
      <c r="B120" s="5" t="s">
        <v>252</v>
      </c>
      <c r="C120" s="5" t="s">
        <v>573</v>
      </c>
      <c r="D120" s="8"/>
      <c r="E120" s="9" t="str">
        <f aca="false">Domande!K116</f>
        <v>C</v>
      </c>
      <c r="F120" s="5" t="str">
        <f aca="false">IF(D120="","",IF(UPPER(TRIM(D120))=E120,1,0))</f>
        <v/>
      </c>
      <c r="G120" s="5"/>
      <c r="H120" s="5"/>
      <c r="I120" s="5"/>
    </row>
    <row r="121" customFormat="false" ht="15" hidden="false" customHeight="false" outlineLevel="0" collapsed="false">
      <c r="A121" s="5" t="n">
        <v>116</v>
      </c>
      <c r="B121" s="5" t="s">
        <v>252</v>
      </c>
      <c r="C121" s="5" t="s">
        <v>578</v>
      </c>
      <c r="D121" s="8"/>
      <c r="E121" s="9" t="str">
        <f aca="false">Domande!K117</f>
        <v>A</v>
      </c>
      <c r="F121" s="5" t="str">
        <f aca="false">IF(D121="","",IF(UPPER(TRIM(D121))=E121,1,0))</f>
        <v/>
      </c>
      <c r="G121" s="5"/>
      <c r="H121" s="5"/>
      <c r="I121" s="5"/>
    </row>
    <row r="122" customFormat="false" ht="23.85" hidden="false" customHeight="false" outlineLevel="0" collapsed="false">
      <c r="A122" s="5" t="n">
        <v>117</v>
      </c>
      <c r="B122" s="5" t="s">
        <v>252</v>
      </c>
      <c r="C122" s="5" t="s">
        <v>583</v>
      </c>
      <c r="D122" s="8"/>
      <c r="E122" s="9" t="str">
        <f aca="false">Domande!K118</f>
        <v>C</v>
      </c>
      <c r="F122" s="5" t="str">
        <f aca="false">IF(D122="","",IF(UPPER(TRIM(D122))=E122,1,0))</f>
        <v/>
      </c>
      <c r="G122" s="5"/>
      <c r="H122" s="5"/>
      <c r="I122" s="5"/>
    </row>
    <row r="123" customFormat="false" ht="15" hidden="false" customHeight="false" outlineLevel="0" collapsed="false">
      <c r="A123" s="5" t="n">
        <v>118</v>
      </c>
      <c r="B123" s="5" t="s">
        <v>278</v>
      </c>
      <c r="C123" s="5" t="s">
        <v>588</v>
      </c>
      <c r="D123" s="8"/>
      <c r="E123" s="9" t="str">
        <f aca="false">Domande!K119</f>
        <v>C-D-A-B-E</v>
      </c>
      <c r="F123" s="5" t="str">
        <f aca="false">IF(D123="","",IF(UPPER(TRIM(D123))=E123,1,0))</f>
        <v/>
      </c>
      <c r="G123" s="5"/>
      <c r="H123" s="5"/>
      <c r="I123" s="5"/>
    </row>
    <row r="124" customFormat="false" ht="15" hidden="false" customHeight="false" outlineLevel="0" collapsed="false">
      <c r="A124" s="5" t="n">
        <v>119</v>
      </c>
      <c r="B124" s="5" t="s">
        <v>278</v>
      </c>
      <c r="C124" s="5" t="s">
        <v>595</v>
      </c>
      <c r="D124" s="8"/>
      <c r="E124" s="9" t="str">
        <f aca="false">Domande!K120</f>
        <v>D-A-B-E-C</v>
      </c>
      <c r="F124" s="5" t="str">
        <f aca="false">IF(D124="","",IF(UPPER(TRIM(D124))=E124,1,0))</f>
        <v/>
      </c>
      <c r="G124" s="5"/>
      <c r="H124" s="5"/>
      <c r="I124" s="5"/>
    </row>
    <row r="125" customFormat="false" ht="15" hidden="false" customHeight="false" outlineLevel="0" collapsed="false">
      <c r="A125" s="5" t="n">
        <v>120</v>
      </c>
      <c r="B125" s="5" t="s">
        <v>14</v>
      </c>
      <c r="C125" s="5" t="s">
        <v>604</v>
      </c>
      <c r="D125" s="8"/>
      <c r="E125" s="9" t="str">
        <f aca="false">Domande!K121</f>
        <v>B</v>
      </c>
      <c r="F125" s="5" t="str">
        <f aca="false">IF(D125="","",IF(UPPER(TRIM(D125))=E125,1,0))</f>
        <v/>
      </c>
      <c r="G125" s="5"/>
      <c r="H125" s="5"/>
      <c r="I125" s="5"/>
    </row>
    <row r="126" customFormat="false" ht="15" hidden="false" customHeight="false" outlineLevel="0" collapsed="false">
      <c r="A126" s="5" t="n">
        <v>121</v>
      </c>
      <c r="B126" s="5" t="s">
        <v>14</v>
      </c>
      <c r="C126" s="5" t="s">
        <v>608</v>
      </c>
      <c r="D126" s="8"/>
      <c r="E126" s="9" t="str">
        <f aca="false">Domande!K122</f>
        <v>C</v>
      </c>
      <c r="F126" s="5" t="str">
        <f aca="false">IF(D126="","",IF(UPPER(TRIM(D126))=E126,1,0))</f>
        <v/>
      </c>
      <c r="G126" s="5"/>
      <c r="H126" s="5"/>
      <c r="I126" s="5"/>
    </row>
    <row r="127" customFormat="false" ht="15" hidden="false" customHeight="false" outlineLevel="0" collapsed="false">
      <c r="A127" s="5" t="n">
        <v>122</v>
      </c>
      <c r="B127" s="5" t="s">
        <v>14</v>
      </c>
      <c r="C127" s="5" t="s">
        <v>614</v>
      </c>
      <c r="D127" s="8"/>
      <c r="E127" s="9" t="str">
        <f aca="false">Domande!K123</f>
        <v>C</v>
      </c>
      <c r="F127" s="5" t="str">
        <f aca="false">IF(D127="","",IF(UPPER(TRIM(D127))=E127,1,0))</f>
        <v/>
      </c>
      <c r="G127" s="5"/>
      <c r="H127" s="5"/>
      <c r="I127" s="5"/>
    </row>
    <row r="128" customFormat="false" ht="15" hidden="false" customHeight="false" outlineLevel="0" collapsed="false">
      <c r="A128" s="5" t="n">
        <v>123</v>
      </c>
      <c r="B128" s="5" t="s">
        <v>14</v>
      </c>
      <c r="C128" s="5" t="s">
        <v>620</v>
      </c>
      <c r="D128" s="8"/>
      <c r="E128" s="9" t="str">
        <f aca="false">Domande!K124</f>
        <v>D</v>
      </c>
      <c r="F128" s="5" t="str">
        <f aca="false">IF(D128="","",IF(UPPER(TRIM(D128))=E128,1,0))</f>
        <v/>
      </c>
      <c r="G128" s="5"/>
      <c r="H128" s="5"/>
      <c r="I128" s="5"/>
    </row>
    <row r="129" customFormat="false" ht="15" hidden="false" customHeight="false" outlineLevel="0" collapsed="false">
      <c r="A129" s="5" t="n">
        <v>124</v>
      </c>
      <c r="B129" s="5" t="s">
        <v>14</v>
      </c>
      <c r="C129" s="5" t="s">
        <v>626</v>
      </c>
      <c r="D129" s="8"/>
      <c r="E129" s="9" t="str">
        <f aca="false">Domande!K125</f>
        <v>A</v>
      </c>
      <c r="F129" s="5" t="str">
        <f aca="false">IF(D129="","",IF(UPPER(TRIM(D129))=E129,1,0))</f>
        <v/>
      </c>
      <c r="G129" s="5"/>
      <c r="H129" s="5"/>
      <c r="I129" s="5"/>
    </row>
    <row r="130" customFormat="false" ht="15" hidden="false" customHeight="false" outlineLevel="0" collapsed="false">
      <c r="A130" s="5" t="n">
        <v>125</v>
      </c>
      <c r="B130" s="5" t="s">
        <v>14</v>
      </c>
      <c r="C130" s="5" t="s">
        <v>632</v>
      </c>
      <c r="D130" s="8"/>
      <c r="E130" s="9" t="str">
        <f aca="false">Domande!K126</f>
        <v>A</v>
      </c>
      <c r="F130" s="5" t="str">
        <f aca="false">IF(D130="","",IF(UPPER(TRIM(D130))=E130,1,0))</f>
        <v/>
      </c>
      <c r="G130" s="5"/>
      <c r="H130" s="5"/>
      <c r="I130" s="5"/>
    </row>
    <row r="131" customFormat="false" ht="15" hidden="false" customHeight="false" outlineLevel="0" collapsed="false">
      <c r="A131" s="5" t="n">
        <v>126</v>
      </c>
      <c r="B131" s="5" t="s">
        <v>14</v>
      </c>
      <c r="C131" s="5" t="s">
        <v>638</v>
      </c>
      <c r="D131" s="8"/>
      <c r="E131" s="9" t="str">
        <f aca="false">Domande!K127</f>
        <v>D</v>
      </c>
      <c r="F131" s="5" t="str">
        <f aca="false">IF(D131="","",IF(UPPER(TRIM(D131))=E131,1,0))</f>
        <v/>
      </c>
      <c r="G131" s="5"/>
      <c r="H131" s="5"/>
      <c r="I131" s="5"/>
    </row>
    <row r="132" customFormat="false" ht="15" hidden="false" customHeight="false" outlineLevel="0" collapsed="false">
      <c r="A132" s="5" t="n">
        <v>127</v>
      </c>
      <c r="B132" s="5" t="s">
        <v>14</v>
      </c>
      <c r="C132" s="5" t="s">
        <v>644</v>
      </c>
      <c r="D132" s="8"/>
      <c r="E132" s="9" t="str">
        <f aca="false">Domande!K128</f>
        <v>C</v>
      </c>
      <c r="F132" s="5" t="str">
        <f aca="false">IF(D132="","",IF(UPPER(TRIM(D132))=E132,1,0))</f>
        <v/>
      </c>
      <c r="G132" s="5"/>
      <c r="H132" s="5"/>
      <c r="I132" s="5"/>
    </row>
    <row r="133" customFormat="false" ht="15" hidden="false" customHeight="false" outlineLevel="0" collapsed="false">
      <c r="A133" s="5" t="n">
        <v>128</v>
      </c>
      <c r="B133" s="5" t="s">
        <v>14</v>
      </c>
      <c r="C133" s="5" t="s">
        <v>649</v>
      </c>
      <c r="D133" s="8"/>
      <c r="E133" s="9" t="str">
        <f aca="false">Domande!K129</f>
        <v>D</v>
      </c>
      <c r="F133" s="5" t="str">
        <f aca="false">IF(D133="","",IF(UPPER(TRIM(D133))=E133,1,0))</f>
        <v/>
      </c>
      <c r="G133" s="5"/>
      <c r="H133" s="5"/>
      <c r="I133" s="5"/>
    </row>
    <row r="134" customFormat="false" ht="23.85" hidden="false" customHeight="false" outlineLevel="0" collapsed="false">
      <c r="A134" s="5" t="n">
        <v>129</v>
      </c>
      <c r="B134" s="5" t="s">
        <v>14</v>
      </c>
      <c r="C134" s="5" t="s">
        <v>655</v>
      </c>
      <c r="D134" s="8"/>
      <c r="E134" s="9" t="str">
        <f aca="false">Domande!K130</f>
        <v>B</v>
      </c>
      <c r="F134" s="5" t="str">
        <f aca="false">IF(D134="","",IF(UPPER(TRIM(D134))=E134,1,0))</f>
        <v/>
      </c>
      <c r="G134" s="5"/>
      <c r="H134" s="5"/>
      <c r="I134" s="5"/>
    </row>
    <row r="135" customFormat="false" ht="15" hidden="false" customHeight="false" outlineLevel="0" collapsed="false">
      <c r="A135" s="5" t="n">
        <v>130</v>
      </c>
      <c r="B135" s="5" t="s">
        <v>14</v>
      </c>
      <c r="C135" s="5" t="s">
        <v>661</v>
      </c>
      <c r="D135" s="8"/>
      <c r="E135" s="9" t="str">
        <f aca="false">Domande!K131</f>
        <v>B</v>
      </c>
      <c r="F135" s="5" t="str">
        <f aca="false">IF(D135="","",IF(UPPER(TRIM(D135))=E135,1,0))</f>
        <v/>
      </c>
      <c r="G135" s="5"/>
      <c r="H135" s="5"/>
      <c r="I135" s="5"/>
    </row>
    <row r="136" customFormat="false" ht="15" hidden="false" customHeight="false" outlineLevel="0" collapsed="false">
      <c r="A136" s="5" t="n">
        <v>131</v>
      </c>
      <c r="B136" s="5" t="s">
        <v>14</v>
      </c>
      <c r="C136" s="5" t="s">
        <v>666</v>
      </c>
      <c r="D136" s="8"/>
      <c r="E136" s="9" t="str">
        <f aca="false">Domande!K132</f>
        <v>A</v>
      </c>
      <c r="F136" s="5" t="str">
        <f aca="false">IF(D136="","",IF(UPPER(TRIM(D136))=E136,1,0))</f>
        <v/>
      </c>
      <c r="G136" s="5"/>
      <c r="H136" s="5"/>
      <c r="I136" s="5"/>
    </row>
    <row r="137" customFormat="false" ht="15" hidden="false" customHeight="false" outlineLevel="0" collapsed="false">
      <c r="A137" s="5" t="n">
        <v>132</v>
      </c>
      <c r="B137" s="5" t="s">
        <v>14</v>
      </c>
      <c r="C137" s="5" t="s">
        <v>672</v>
      </c>
      <c r="D137" s="8"/>
      <c r="E137" s="9" t="str">
        <f aca="false">Domande!K133</f>
        <v>C</v>
      </c>
      <c r="F137" s="5" t="str">
        <f aca="false">IF(D137="","",IF(UPPER(TRIM(D137))=E137,1,0))</f>
        <v/>
      </c>
      <c r="G137" s="5"/>
      <c r="H137" s="5"/>
      <c r="I137" s="5"/>
    </row>
    <row r="138" customFormat="false" ht="15" hidden="false" customHeight="false" outlineLevel="0" collapsed="false">
      <c r="A138" s="5" t="n">
        <v>133</v>
      </c>
      <c r="B138" s="5" t="s">
        <v>14</v>
      </c>
      <c r="C138" s="5" t="s">
        <v>677</v>
      </c>
      <c r="D138" s="8"/>
      <c r="E138" s="9" t="str">
        <f aca="false">Domande!K134</f>
        <v>D</v>
      </c>
      <c r="F138" s="5" t="str">
        <f aca="false">IF(D138="","",IF(UPPER(TRIM(D138))=E138,1,0))</f>
        <v/>
      </c>
      <c r="G138" s="5"/>
      <c r="H138" s="5"/>
      <c r="I138" s="5"/>
    </row>
    <row r="139" customFormat="false" ht="15" hidden="false" customHeight="false" outlineLevel="0" collapsed="false">
      <c r="A139" s="5" t="n">
        <v>134</v>
      </c>
      <c r="B139" s="5" t="s">
        <v>14</v>
      </c>
      <c r="C139" s="5" t="s">
        <v>683</v>
      </c>
      <c r="D139" s="8"/>
      <c r="E139" s="9" t="str">
        <f aca="false">Domande!K135</f>
        <v>C</v>
      </c>
      <c r="F139" s="5" t="str">
        <f aca="false">IF(D139="","",IF(UPPER(TRIM(D139))=E139,1,0))</f>
        <v/>
      </c>
      <c r="G139" s="5"/>
      <c r="H139" s="5"/>
      <c r="I139" s="5"/>
    </row>
    <row r="140" customFormat="false" ht="15" hidden="false" customHeight="false" outlineLevel="0" collapsed="false">
      <c r="A140" s="5" t="n">
        <v>135</v>
      </c>
      <c r="B140" s="5" t="s">
        <v>14</v>
      </c>
      <c r="C140" s="5" t="s">
        <v>689</v>
      </c>
      <c r="D140" s="8"/>
      <c r="E140" s="9" t="str">
        <f aca="false">Domande!K136</f>
        <v>A</v>
      </c>
      <c r="F140" s="5" t="str">
        <f aca="false">IF(D140="","",IF(UPPER(TRIM(D140))=E140,1,0))</f>
        <v/>
      </c>
      <c r="G140" s="5"/>
      <c r="H140" s="5"/>
      <c r="I140" s="5"/>
    </row>
    <row r="141" customFormat="false" ht="15" hidden="false" customHeight="false" outlineLevel="0" collapsed="false">
      <c r="A141" s="5" t="n">
        <v>136</v>
      </c>
      <c r="B141" s="5" t="s">
        <v>14</v>
      </c>
      <c r="C141" s="5" t="s">
        <v>695</v>
      </c>
      <c r="D141" s="8"/>
      <c r="E141" s="9" t="str">
        <f aca="false">Domande!K137</f>
        <v>C</v>
      </c>
      <c r="F141" s="5" t="str">
        <f aca="false">IF(D141="","",IF(UPPER(TRIM(D141))=E141,1,0))</f>
        <v/>
      </c>
      <c r="G141" s="5"/>
      <c r="H141" s="5"/>
      <c r="I141" s="5"/>
    </row>
    <row r="142" customFormat="false" ht="15" hidden="false" customHeight="false" outlineLevel="0" collapsed="false">
      <c r="A142" s="5" t="n">
        <v>137</v>
      </c>
      <c r="B142" s="5" t="s">
        <v>14</v>
      </c>
      <c r="C142" s="5" t="s">
        <v>701</v>
      </c>
      <c r="D142" s="8"/>
      <c r="E142" s="9" t="str">
        <f aca="false">Domande!K138</f>
        <v>D</v>
      </c>
      <c r="F142" s="5" t="str">
        <f aca="false">IF(D142="","",IF(UPPER(TRIM(D142))=E142,1,0))</f>
        <v/>
      </c>
      <c r="G142" s="5"/>
      <c r="H142" s="5"/>
      <c r="I142" s="5"/>
    </row>
    <row r="143" customFormat="false" ht="15" hidden="false" customHeight="false" outlineLevel="0" collapsed="false">
      <c r="A143" s="5" t="n">
        <v>138</v>
      </c>
      <c r="B143" s="5" t="s">
        <v>14</v>
      </c>
      <c r="C143" s="5" t="s">
        <v>707</v>
      </c>
      <c r="D143" s="8"/>
      <c r="E143" s="9" t="str">
        <f aca="false">Domande!K139</f>
        <v>B</v>
      </c>
      <c r="F143" s="5" t="str">
        <f aca="false">IF(D143="","",IF(UPPER(TRIM(D143))=E143,1,0))</f>
        <v/>
      </c>
      <c r="G143" s="5"/>
      <c r="H143" s="5"/>
      <c r="I143" s="5"/>
    </row>
    <row r="144" customFormat="false" ht="15" hidden="false" customHeight="false" outlineLevel="0" collapsed="false">
      <c r="A144" s="5" t="n">
        <v>139</v>
      </c>
      <c r="B144" s="5" t="s">
        <v>14</v>
      </c>
      <c r="C144" s="5" t="s">
        <v>712</v>
      </c>
      <c r="D144" s="8"/>
      <c r="E144" s="9" t="str">
        <f aca="false">Domande!K140</f>
        <v>C</v>
      </c>
      <c r="F144" s="5" t="str">
        <f aca="false">IF(D144="","",IF(UPPER(TRIM(D144))=E144,1,0))</f>
        <v/>
      </c>
      <c r="G144" s="5"/>
      <c r="H144" s="5"/>
      <c r="I144" s="5"/>
    </row>
    <row r="145" customFormat="false" ht="15" hidden="false" customHeight="false" outlineLevel="0" collapsed="false">
      <c r="A145" s="5" t="n">
        <v>140</v>
      </c>
      <c r="B145" s="5" t="s">
        <v>14</v>
      </c>
      <c r="C145" s="5" t="s">
        <v>718</v>
      </c>
      <c r="D145" s="8"/>
      <c r="E145" s="9" t="str">
        <f aca="false">Domande!K141</f>
        <v>B</v>
      </c>
      <c r="F145" s="5" t="str">
        <f aca="false">IF(D145="","",IF(UPPER(TRIM(D145))=E145,1,0))</f>
        <v/>
      </c>
      <c r="G145" s="5"/>
      <c r="H145" s="5"/>
      <c r="I145" s="5"/>
    </row>
    <row r="146" customFormat="false" ht="15" hidden="false" customHeight="false" outlineLevel="0" collapsed="false">
      <c r="A146" s="5" t="n">
        <v>141</v>
      </c>
      <c r="B146" s="5" t="s">
        <v>14</v>
      </c>
      <c r="C146" s="5" t="s">
        <v>724</v>
      </c>
      <c r="D146" s="8"/>
      <c r="E146" s="9" t="str">
        <f aca="false">Domande!K142</f>
        <v>D</v>
      </c>
      <c r="F146" s="5" t="str">
        <f aca="false">IF(D146="","",IF(UPPER(TRIM(D146))=E146,1,0))</f>
        <v/>
      </c>
      <c r="G146" s="5"/>
      <c r="H146" s="5"/>
      <c r="I146" s="5"/>
    </row>
    <row r="147" customFormat="false" ht="15" hidden="false" customHeight="false" outlineLevel="0" collapsed="false">
      <c r="A147" s="5" t="n">
        <v>142</v>
      </c>
      <c r="B147" s="5" t="s">
        <v>14</v>
      </c>
      <c r="C147" s="5" t="s">
        <v>730</v>
      </c>
      <c r="D147" s="8"/>
      <c r="E147" s="9" t="str">
        <f aca="false">Domande!K143</f>
        <v>A</v>
      </c>
      <c r="F147" s="5" t="str">
        <f aca="false">IF(D147="","",IF(UPPER(TRIM(D147))=E147,1,0))</f>
        <v/>
      </c>
      <c r="G147" s="5"/>
      <c r="H147" s="5"/>
      <c r="I147" s="5"/>
    </row>
    <row r="148" customFormat="false" ht="15" hidden="false" customHeight="false" outlineLevel="0" collapsed="false">
      <c r="A148" s="5" t="n">
        <v>143</v>
      </c>
      <c r="B148" s="5" t="s">
        <v>14</v>
      </c>
      <c r="C148" s="5" t="s">
        <v>736</v>
      </c>
      <c r="D148" s="8"/>
      <c r="E148" s="9" t="str">
        <f aca="false">Domande!K144</f>
        <v>D</v>
      </c>
      <c r="F148" s="5" t="str">
        <f aca="false">IF(D148="","",IF(UPPER(TRIM(D148))=E148,1,0))</f>
        <v/>
      </c>
      <c r="G148" s="5"/>
      <c r="H148" s="5"/>
      <c r="I148" s="5"/>
    </row>
    <row r="149" customFormat="false" ht="15" hidden="false" customHeight="false" outlineLevel="0" collapsed="false">
      <c r="A149" s="5" t="n">
        <v>144</v>
      </c>
      <c r="B149" s="5" t="s">
        <v>14</v>
      </c>
      <c r="C149" s="5" t="s">
        <v>742</v>
      </c>
      <c r="D149" s="8"/>
      <c r="E149" s="9" t="str">
        <f aca="false">Domande!K145</f>
        <v>D</v>
      </c>
      <c r="F149" s="5" t="str">
        <f aca="false">IF(D149="","",IF(UPPER(TRIM(D149))=E149,1,0))</f>
        <v/>
      </c>
      <c r="G149" s="5"/>
      <c r="H149" s="5"/>
      <c r="I149" s="5"/>
    </row>
    <row r="150" customFormat="false" ht="15" hidden="false" customHeight="false" outlineLevel="0" collapsed="false">
      <c r="A150" s="5" t="n">
        <v>145</v>
      </c>
      <c r="B150" s="5" t="s">
        <v>14</v>
      </c>
      <c r="C150" s="5" t="s">
        <v>748</v>
      </c>
      <c r="D150" s="8"/>
      <c r="E150" s="9" t="str">
        <f aca="false">Domande!K146</f>
        <v>D</v>
      </c>
      <c r="F150" s="5" t="str">
        <f aca="false">IF(D150="","",IF(UPPER(TRIM(D150))=E150,1,0))</f>
        <v/>
      </c>
      <c r="G150" s="5"/>
      <c r="H150" s="5"/>
      <c r="I150" s="5"/>
    </row>
    <row r="151" customFormat="false" ht="15" hidden="false" customHeight="false" outlineLevel="0" collapsed="false">
      <c r="A151" s="5" t="n">
        <v>146</v>
      </c>
      <c r="B151" s="5" t="s">
        <v>189</v>
      </c>
      <c r="C151" s="5" t="s">
        <v>754</v>
      </c>
      <c r="D151" s="8"/>
      <c r="E151" s="9" t="str">
        <f aca="false">Domande!K147</f>
        <v>B</v>
      </c>
      <c r="F151" s="5" t="str">
        <f aca="false">IF(D151="","",IF(UPPER(TRIM(D151))=E151,1,0))</f>
        <v/>
      </c>
      <c r="G151" s="5"/>
      <c r="H151" s="5"/>
      <c r="I151" s="5"/>
    </row>
    <row r="152" customFormat="false" ht="23.85" hidden="false" customHeight="false" outlineLevel="0" collapsed="false">
      <c r="A152" s="5" t="n">
        <v>147</v>
      </c>
      <c r="B152" s="5" t="s">
        <v>189</v>
      </c>
      <c r="C152" s="5" t="s">
        <v>756</v>
      </c>
      <c r="D152" s="8"/>
      <c r="E152" s="9" t="str">
        <f aca="false">Domande!K148</f>
        <v>A</v>
      </c>
      <c r="F152" s="5" t="str">
        <f aca="false">IF(D152="","",IF(UPPER(TRIM(D152))=E152,1,0))</f>
        <v/>
      </c>
      <c r="G152" s="5"/>
      <c r="H152" s="5"/>
      <c r="I152" s="5"/>
    </row>
    <row r="153" customFormat="false" ht="23.85" hidden="false" customHeight="false" outlineLevel="0" collapsed="false">
      <c r="A153" s="5" t="n">
        <v>148</v>
      </c>
      <c r="B153" s="5" t="s">
        <v>189</v>
      </c>
      <c r="C153" s="5" t="s">
        <v>762</v>
      </c>
      <c r="D153" s="8"/>
      <c r="E153" s="9" t="str">
        <f aca="false">Domande!K149</f>
        <v>B</v>
      </c>
      <c r="F153" s="5" t="str">
        <f aca="false">IF(D153="","",IF(UPPER(TRIM(D153))=E153,1,0))</f>
        <v/>
      </c>
      <c r="G153" s="5"/>
      <c r="H153" s="5"/>
      <c r="I153" s="5"/>
    </row>
    <row r="154" customFormat="false" ht="23.85" hidden="false" customHeight="false" outlineLevel="0" collapsed="false">
      <c r="A154" s="5" t="n">
        <v>149</v>
      </c>
      <c r="B154" s="5" t="s">
        <v>189</v>
      </c>
      <c r="C154" s="5" t="s">
        <v>766</v>
      </c>
      <c r="D154" s="8"/>
      <c r="E154" s="9" t="str">
        <f aca="false">Domande!K150</f>
        <v>D</v>
      </c>
      <c r="F154" s="5" t="str">
        <f aca="false">IF(D154="","",IF(UPPER(TRIM(D154))=E154,1,0))</f>
        <v/>
      </c>
      <c r="G154" s="5"/>
      <c r="H154" s="5"/>
      <c r="I154" s="5"/>
    </row>
    <row r="155" customFormat="false" ht="23.85" hidden="false" customHeight="false" outlineLevel="0" collapsed="false">
      <c r="A155" s="5" t="n">
        <v>150</v>
      </c>
      <c r="B155" s="5" t="s">
        <v>219</v>
      </c>
      <c r="C155" s="5" t="s">
        <v>770</v>
      </c>
      <c r="D155" s="8"/>
      <c r="E155" s="9" t="str">
        <f aca="false">Domande!K151</f>
        <v>V</v>
      </c>
      <c r="F155" s="5" t="str">
        <f aca="false">IF(D155="","",IF(UPPER(TRIM(D155))=E155,1,0))</f>
        <v/>
      </c>
      <c r="G155" s="5"/>
      <c r="H155" s="5"/>
      <c r="I155" s="5"/>
    </row>
    <row r="156" customFormat="false" ht="15" hidden="false" customHeight="false" outlineLevel="0" collapsed="false">
      <c r="A156" s="5" t="n">
        <v>151</v>
      </c>
      <c r="B156" s="5" t="s">
        <v>219</v>
      </c>
      <c r="C156" s="5" t="s">
        <v>772</v>
      </c>
      <c r="D156" s="8"/>
      <c r="E156" s="9" t="str">
        <f aca="false">Domande!K152</f>
        <v>F</v>
      </c>
      <c r="F156" s="5" t="str">
        <f aca="false">IF(D156="","",IF(UPPER(TRIM(D156))=E156,1,0))</f>
        <v/>
      </c>
      <c r="G156" s="5"/>
      <c r="H156" s="5"/>
      <c r="I156" s="5"/>
    </row>
    <row r="157" customFormat="false" ht="15" hidden="false" customHeight="false" outlineLevel="0" collapsed="false">
      <c r="A157" s="5" t="n">
        <v>152</v>
      </c>
      <c r="B157" s="5" t="s">
        <v>219</v>
      </c>
      <c r="C157" s="5" t="s">
        <v>774</v>
      </c>
      <c r="D157" s="8"/>
      <c r="E157" s="9" t="str">
        <f aca="false">Domande!K153</f>
        <v>V</v>
      </c>
      <c r="F157" s="5" t="str">
        <f aca="false">IF(D157="","",IF(UPPER(TRIM(D157))=E157,1,0))</f>
        <v/>
      </c>
      <c r="G157" s="5"/>
      <c r="H157" s="5"/>
      <c r="I157" s="5"/>
    </row>
    <row r="158" customFormat="false" ht="15" hidden="false" customHeight="false" outlineLevel="0" collapsed="false">
      <c r="A158" s="5" t="n">
        <v>153</v>
      </c>
      <c r="B158" s="5" t="s">
        <v>219</v>
      </c>
      <c r="C158" s="5" t="s">
        <v>776</v>
      </c>
      <c r="D158" s="8"/>
      <c r="E158" s="9" t="str">
        <f aca="false">Domande!K154</f>
        <v>F</v>
      </c>
      <c r="F158" s="5" t="str">
        <f aca="false">IF(D158="","",IF(UPPER(TRIM(D158))=E158,1,0))</f>
        <v/>
      </c>
      <c r="G158" s="5"/>
      <c r="H158" s="5"/>
      <c r="I158" s="5"/>
    </row>
    <row r="159" customFormat="false" ht="15" hidden="false" customHeight="false" outlineLevel="0" collapsed="false">
      <c r="A159" s="5" t="n">
        <v>154</v>
      </c>
      <c r="B159" s="5" t="s">
        <v>219</v>
      </c>
      <c r="C159" s="5" t="s">
        <v>778</v>
      </c>
      <c r="D159" s="8"/>
      <c r="E159" s="9" t="str">
        <f aca="false">Domande!K155</f>
        <v>V</v>
      </c>
      <c r="F159" s="5" t="str">
        <f aca="false">IF(D159="","",IF(UPPER(TRIM(D159))=E159,1,0))</f>
        <v/>
      </c>
      <c r="G159" s="5"/>
      <c r="H159" s="5"/>
      <c r="I159" s="5"/>
    </row>
    <row r="160" customFormat="false" ht="23.85" hidden="false" customHeight="false" outlineLevel="0" collapsed="false">
      <c r="A160" s="5" t="n">
        <v>155</v>
      </c>
      <c r="B160" s="5" t="s">
        <v>219</v>
      </c>
      <c r="C160" s="5" t="s">
        <v>780</v>
      </c>
      <c r="D160" s="8"/>
      <c r="E160" s="9" t="str">
        <f aca="false">Domande!K156</f>
        <v>F</v>
      </c>
      <c r="F160" s="5" t="str">
        <f aca="false">IF(D160="","",IF(UPPER(TRIM(D160))=E160,1,0))</f>
        <v/>
      </c>
      <c r="G160" s="5"/>
      <c r="H160" s="5"/>
      <c r="I160" s="5"/>
    </row>
    <row r="161" customFormat="false" ht="15" hidden="false" customHeight="false" outlineLevel="0" collapsed="false">
      <c r="A161" s="5" t="n">
        <v>156</v>
      </c>
      <c r="B161" s="5" t="s">
        <v>219</v>
      </c>
      <c r="C161" s="5" t="s">
        <v>782</v>
      </c>
      <c r="D161" s="8"/>
      <c r="E161" s="9" t="str">
        <f aca="false">Domande!K157</f>
        <v>F</v>
      </c>
      <c r="F161" s="5" t="str">
        <f aca="false">IF(D161="","",IF(UPPER(TRIM(D161))=E161,1,0))</f>
        <v/>
      </c>
      <c r="G161" s="5"/>
      <c r="H161" s="5"/>
      <c r="I161" s="5"/>
    </row>
    <row r="162" customFormat="false" ht="15" hidden="false" customHeight="false" outlineLevel="0" collapsed="false">
      <c r="A162" s="5" t="n">
        <v>157</v>
      </c>
      <c r="B162" s="5" t="s">
        <v>219</v>
      </c>
      <c r="C162" s="5" t="s">
        <v>784</v>
      </c>
      <c r="D162" s="8"/>
      <c r="E162" s="9" t="str">
        <f aca="false">Domande!K158</f>
        <v>V</v>
      </c>
      <c r="F162" s="5" t="str">
        <f aca="false">IF(D162="","",IF(UPPER(TRIM(D162))=E162,1,0))</f>
        <v/>
      </c>
      <c r="G162" s="5"/>
      <c r="H162" s="5"/>
      <c r="I162" s="5"/>
    </row>
    <row r="163" customFormat="false" ht="15" hidden="false" customHeight="false" outlineLevel="0" collapsed="false">
      <c r="A163" s="5" t="n">
        <v>158</v>
      </c>
      <c r="B163" s="5" t="s">
        <v>219</v>
      </c>
      <c r="C163" s="5" t="s">
        <v>786</v>
      </c>
      <c r="D163" s="8"/>
      <c r="E163" s="9" t="str">
        <f aca="false">Domande!K159</f>
        <v>V</v>
      </c>
      <c r="F163" s="5" t="str">
        <f aca="false">IF(D163="","",IF(UPPER(TRIM(D163))=E163,1,0))</f>
        <v/>
      </c>
      <c r="G163" s="5"/>
      <c r="H163" s="5"/>
      <c r="I163" s="5"/>
    </row>
    <row r="164" customFormat="false" ht="23.85" hidden="false" customHeight="false" outlineLevel="0" collapsed="false">
      <c r="A164" s="5" t="n">
        <v>159</v>
      </c>
      <c r="B164" s="5" t="s">
        <v>219</v>
      </c>
      <c r="C164" s="5" t="s">
        <v>788</v>
      </c>
      <c r="D164" s="8"/>
      <c r="E164" s="9" t="str">
        <f aca="false">Domande!K160</f>
        <v>V</v>
      </c>
      <c r="F164" s="5" t="str">
        <f aca="false">IF(D164="","",IF(UPPER(TRIM(D164))=E164,1,0))</f>
        <v/>
      </c>
      <c r="G164" s="5"/>
      <c r="H164" s="5"/>
      <c r="I164" s="5"/>
    </row>
    <row r="165" customFormat="false" ht="15" hidden="false" customHeight="false" outlineLevel="0" collapsed="false">
      <c r="A165" s="5" t="n">
        <v>160</v>
      </c>
      <c r="B165" s="5" t="s">
        <v>219</v>
      </c>
      <c r="C165" s="5" t="s">
        <v>790</v>
      </c>
      <c r="D165" s="8"/>
      <c r="E165" s="9" t="str">
        <f aca="false">Domande!K161</f>
        <v>F</v>
      </c>
      <c r="F165" s="5" t="str">
        <f aca="false">IF(D165="","",IF(UPPER(TRIM(D165))=E165,1,0))</f>
        <v/>
      </c>
      <c r="G165" s="5"/>
      <c r="H165" s="5"/>
      <c r="I165" s="5"/>
    </row>
    <row r="166" customFormat="false" ht="15" hidden="false" customHeight="false" outlineLevel="0" collapsed="false">
      <c r="A166" s="5" t="n">
        <v>161</v>
      </c>
      <c r="B166" s="5" t="s">
        <v>219</v>
      </c>
      <c r="C166" s="5" t="s">
        <v>792</v>
      </c>
      <c r="D166" s="8"/>
      <c r="E166" s="9" t="str">
        <f aca="false">Domande!K162</f>
        <v>F</v>
      </c>
      <c r="F166" s="5" t="str">
        <f aca="false">IF(D166="","",IF(UPPER(TRIM(D166))=E166,1,0))</f>
        <v/>
      </c>
      <c r="G166" s="5"/>
      <c r="H166" s="5"/>
      <c r="I166" s="5"/>
    </row>
    <row r="167" customFormat="false" ht="23.85" hidden="false" customHeight="false" outlineLevel="0" collapsed="false">
      <c r="A167" s="5" t="n">
        <v>162</v>
      </c>
      <c r="B167" s="5" t="s">
        <v>252</v>
      </c>
      <c r="C167" s="5" t="s">
        <v>794</v>
      </c>
      <c r="D167" s="8"/>
      <c r="E167" s="9" t="str">
        <f aca="false">Domande!K163</f>
        <v>C</v>
      </c>
      <c r="F167" s="5" t="str">
        <f aca="false">IF(D167="","",IF(UPPER(TRIM(D167))=E167,1,0))</f>
        <v/>
      </c>
      <c r="G167" s="5"/>
      <c r="H167" s="5"/>
      <c r="I167" s="5"/>
    </row>
    <row r="168" customFormat="false" ht="15" hidden="false" customHeight="false" outlineLevel="0" collapsed="false">
      <c r="A168" s="5" t="n">
        <v>163</v>
      </c>
      <c r="B168" s="5" t="s">
        <v>252</v>
      </c>
      <c r="C168" s="5" t="s">
        <v>799</v>
      </c>
      <c r="D168" s="8"/>
      <c r="E168" s="9" t="str">
        <f aca="false">Domande!K164</f>
        <v>A</v>
      </c>
      <c r="F168" s="5" t="str">
        <f aca="false">IF(D168="","",IF(UPPER(TRIM(D168))=E168,1,0))</f>
        <v/>
      </c>
      <c r="G168" s="5"/>
      <c r="H168" s="5"/>
      <c r="I168" s="5"/>
    </row>
    <row r="169" customFormat="false" ht="15" hidden="false" customHeight="false" outlineLevel="0" collapsed="false">
      <c r="A169" s="5" t="n">
        <v>164</v>
      </c>
      <c r="B169" s="5" t="s">
        <v>252</v>
      </c>
      <c r="C169" s="5" t="s">
        <v>804</v>
      </c>
      <c r="D169" s="8"/>
      <c r="E169" s="9" t="str">
        <f aca="false">Domande!K165</f>
        <v>C</v>
      </c>
      <c r="F169" s="5" t="str">
        <f aca="false">IF(D169="","",IF(UPPER(TRIM(D169))=E169,1,0))</f>
        <v/>
      </c>
      <c r="G169" s="5"/>
      <c r="H169" s="5"/>
      <c r="I169" s="5"/>
    </row>
    <row r="170" customFormat="false" ht="23.85" hidden="false" customHeight="false" outlineLevel="0" collapsed="false">
      <c r="A170" s="5" t="n">
        <v>165</v>
      </c>
      <c r="B170" s="5" t="s">
        <v>252</v>
      </c>
      <c r="C170" s="5" t="s">
        <v>809</v>
      </c>
      <c r="D170" s="8"/>
      <c r="E170" s="9" t="str">
        <f aca="false">Domande!K166</f>
        <v>A</v>
      </c>
      <c r="F170" s="5" t="str">
        <f aca="false">IF(D170="","",IF(UPPER(TRIM(D170))=E170,1,0))</f>
        <v/>
      </c>
      <c r="G170" s="5"/>
      <c r="H170" s="5"/>
      <c r="I170" s="5"/>
    </row>
    <row r="171" customFormat="false" ht="15" hidden="false" customHeight="false" outlineLevel="0" collapsed="false">
      <c r="A171" s="5" t="n">
        <v>166</v>
      </c>
      <c r="B171" s="5" t="s">
        <v>278</v>
      </c>
      <c r="C171" s="5" t="s">
        <v>814</v>
      </c>
      <c r="D171" s="8"/>
      <c r="E171" s="9" t="str">
        <f aca="false">Domande!K167</f>
        <v>C-E-A-D-B</v>
      </c>
      <c r="F171" s="5" t="str">
        <f aca="false">IF(D171="","",IF(UPPER(TRIM(D171))=E171,1,0))</f>
        <v/>
      </c>
      <c r="G171" s="5"/>
      <c r="H171" s="5"/>
      <c r="I171" s="5"/>
    </row>
    <row r="172" customFormat="false" ht="15" hidden="false" customHeight="false" outlineLevel="0" collapsed="false">
      <c r="A172" s="5" t="n">
        <v>167</v>
      </c>
      <c r="B172" s="5" t="s">
        <v>14</v>
      </c>
      <c r="C172" s="5" t="s">
        <v>822</v>
      </c>
      <c r="D172" s="8"/>
      <c r="E172" s="9" t="str">
        <f aca="false">Domande!K168</f>
        <v>D</v>
      </c>
      <c r="F172" s="5" t="str">
        <f aca="false">IF(D172="","",IF(UPPER(TRIM(D172))=E172,1,0))</f>
        <v/>
      </c>
      <c r="G172" s="5"/>
      <c r="H172" s="5"/>
      <c r="I172" s="5"/>
    </row>
    <row r="173" customFormat="false" ht="15" hidden="false" customHeight="false" outlineLevel="0" collapsed="false">
      <c r="A173" s="5" t="n">
        <v>168</v>
      </c>
      <c r="B173" s="5" t="s">
        <v>14</v>
      </c>
      <c r="C173" s="5" t="s">
        <v>828</v>
      </c>
      <c r="D173" s="8"/>
      <c r="E173" s="9" t="str">
        <f aca="false">Domande!K169</f>
        <v>A</v>
      </c>
      <c r="F173" s="5" t="str">
        <f aca="false">IF(D173="","",IF(UPPER(TRIM(D173))=E173,1,0))</f>
        <v/>
      </c>
      <c r="G173" s="5"/>
      <c r="H173" s="5"/>
      <c r="I173" s="5"/>
    </row>
    <row r="174" customFormat="false" ht="15" hidden="false" customHeight="false" outlineLevel="0" collapsed="false">
      <c r="A174" s="5" t="n">
        <v>169</v>
      </c>
      <c r="B174" s="5" t="s">
        <v>14</v>
      </c>
      <c r="C174" s="5" t="s">
        <v>834</v>
      </c>
      <c r="D174" s="8"/>
      <c r="E174" s="9" t="str">
        <f aca="false">Domande!K170</f>
        <v>B</v>
      </c>
      <c r="F174" s="5" t="str">
        <f aca="false">IF(D174="","",IF(UPPER(TRIM(D174))=E174,1,0))</f>
        <v/>
      </c>
      <c r="G174" s="5"/>
      <c r="H174" s="5"/>
      <c r="I174" s="5"/>
    </row>
    <row r="175" customFormat="false" ht="15" hidden="false" customHeight="false" outlineLevel="0" collapsed="false">
      <c r="A175" s="5" t="n">
        <v>170</v>
      </c>
      <c r="B175" s="5" t="s">
        <v>14</v>
      </c>
      <c r="C175" s="5" t="s">
        <v>840</v>
      </c>
      <c r="D175" s="8"/>
      <c r="E175" s="9" t="str">
        <f aca="false">Domande!K171</f>
        <v>C</v>
      </c>
      <c r="F175" s="5" t="str">
        <f aca="false">IF(D175="","",IF(UPPER(TRIM(D175))=E175,1,0))</f>
        <v/>
      </c>
      <c r="G175" s="5"/>
      <c r="H175" s="5"/>
      <c r="I175" s="5"/>
    </row>
    <row r="176" customFormat="false" ht="15" hidden="false" customHeight="false" outlineLevel="0" collapsed="false">
      <c r="A176" s="5" t="n">
        <v>171</v>
      </c>
      <c r="B176" s="5" t="s">
        <v>14</v>
      </c>
      <c r="C176" s="5" t="s">
        <v>846</v>
      </c>
      <c r="D176" s="8"/>
      <c r="E176" s="9" t="str">
        <f aca="false">Domande!K172</f>
        <v>A</v>
      </c>
      <c r="F176" s="5" t="str">
        <f aca="false">IF(D176="","",IF(UPPER(TRIM(D176))=E176,1,0))</f>
        <v/>
      </c>
      <c r="G176" s="5"/>
      <c r="H176" s="5"/>
      <c r="I176" s="5"/>
    </row>
    <row r="177" customFormat="false" ht="15" hidden="false" customHeight="false" outlineLevel="0" collapsed="false">
      <c r="A177" s="5" t="n">
        <v>172</v>
      </c>
      <c r="B177" s="5" t="s">
        <v>14</v>
      </c>
      <c r="C177" s="5" t="s">
        <v>852</v>
      </c>
      <c r="D177" s="8"/>
      <c r="E177" s="9" t="str">
        <f aca="false">Domande!K173</f>
        <v>A</v>
      </c>
      <c r="F177" s="5" t="str">
        <f aca="false">IF(D177="","",IF(UPPER(TRIM(D177))=E177,1,0))</f>
        <v/>
      </c>
      <c r="G177" s="5"/>
      <c r="H177" s="5"/>
      <c r="I177" s="5"/>
    </row>
    <row r="178" customFormat="false" ht="15" hidden="false" customHeight="false" outlineLevel="0" collapsed="false">
      <c r="A178" s="5" t="n">
        <v>173</v>
      </c>
      <c r="B178" s="5" t="s">
        <v>14</v>
      </c>
      <c r="C178" s="5" t="s">
        <v>858</v>
      </c>
      <c r="D178" s="8"/>
      <c r="E178" s="9" t="str">
        <f aca="false">Domande!K174</f>
        <v>B</v>
      </c>
      <c r="F178" s="5" t="str">
        <f aca="false">IF(D178="","",IF(UPPER(TRIM(D178))=E178,1,0))</f>
        <v/>
      </c>
      <c r="G178" s="5"/>
      <c r="H178" s="5"/>
      <c r="I178" s="5"/>
    </row>
    <row r="179" customFormat="false" ht="15" hidden="false" customHeight="false" outlineLevel="0" collapsed="false">
      <c r="A179" s="5" t="n">
        <v>174</v>
      </c>
      <c r="B179" s="5" t="s">
        <v>14</v>
      </c>
      <c r="C179" s="5" t="s">
        <v>864</v>
      </c>
      <c r="D179" s="8"/>
      <c r="E179" s="9" t="str">
        <f aca="false">Domande!K175</f>
        <v>C</v>
      </c>
      <c r="F179" s="5" t="str">
        <f aca="false">IF(D179="","",IF(UPPER(TRIM(D179))=E179,1,0))</f>
        <v/>
      </c>
      <c r="G179" s="5"/>
      <c r="H179" s="5"/>
      <c r="I179" s="5"/>
    </row>
    <row r="180" customFormat="false" ht="15" hidden="false" customHeight="false" outlineLevel="0" collapsed="false">
      <c r="A180" s="5" t="n">
        <v>175</v>
      </c>
      <c r="B180" s="5" t="s">
        <v>14</v>
      </c>
      <c r="C180" s="5" t="s">
        <v>870</v>
      </c>
      <c r="D180" s="8"/>
      <c r="E180" s="9" t="str">
        <f aca="false">Domande!K176</f>
        <v>B</v>
      </c>
      <c r="F180" s="5" t="str">
        <f aca="false">IF(D180="","",IF(UPPER(TRIM(D180))=E180,1,0))</f>
        <v/>
      </c>
      <c r="G180" s="5"/>
      <c r="H180" s="5"/>
      <c r="I180" s="5"/>
    </row>
    <row r="181" customFormat="false" ht="15" hidden="false" customHeight="false" outlineLevel="0" collapsed="false">
      <c r="A181" s="5" t="n">
        <v>176</v>
      </c>
      <c r="B181" s="5" t="s">
        <v>14</v>
      </c>
      <c r="C181" s="5" t="s">
        <v>876</v>
      </c>
      <c r="D181" s="8"/>
      <c r="E181" s="9" t="str">
        <f aca="false">Domande!K177</f>
        <v>D</v>
      </c>
      <c r="F181" s="5" t="str">
        <f aca="false">IF(D181="","",IF(UPPER(TRIM(D181))=E181,1,0))</f>
        <v/>
      </c>
      <c r="G181" s="5"/>
      <c r="H181" s="5"/>
      <c r="I181" s="5"/>
    </row>
    <row r="182" customFormat="false" ht="15" hidden="false" customHeight="false" outlineLevel="0" collapsed="false">
      <c r="A182" s="5" t="n">
        <v>177</v>
      </c>
      <c r="B182" s="5" t="s">
        <v>14</v>
      </c>
      <c r="C182" s="5" t="s">
        <v>882</v>
      </c>
      <c r="D182" s="8"/>
      <c r="E182" s="9" t="str">
        <f aca="false">Domande!K178</f>
        <v>C</v>
      </c>
      <c r="F182" s="5" t="str">
        <f aca="false">IF(D182="","",IF(UPPER(TRIM(D182))=E182,1,0))</f>
        <v/>
      </c>
      <c r="G182" s="5"/>
      <c r="H182" s="5"/>
      <c r="I182" s="5"/>
    </row>
    <row r="183" customFormat="false" ht="15" hidden="false" customHeight="false" outlineLevel="0" collapsed="false">
      <c r="A183" s="5" t="n">
        <v>178</v>
      </c>
      <c r="B183" s="5" t="s">
        <v>14</v>
      </c>
      <c r="C183" s="5" t="s">
        <v>888</v>
      </c>
      <c r="D183" s="8"/>
      <c r="E183" s="9" t="str">
        <f aca="false">Domande!K179</f>
        <v>A</v>
      </c>
      <c r="F183" s="5" t="str">
        <f aca="false">IF(D183="","",IF(UPPER(TRIM(D183))=E183,1,0))</f>
        <v/>
      </c>
      <c r="G183" s="5"/>
      <c r="H183" s="5"/>
      <c r="I183" s="5"/>
    </row>
    <row r="184" customFormat="false" ht="15" hidden="false" customHeight="false" outlineLevel="0" collapsed="false">
      <c r="A184" s="5" t="n">
        <v>179</v>
      </c>
      <c r="B184" s="5" t="s">
        <v>14</v>
      </c>
      <c r="C184" s="5" t="s">
        <v>894</v>
      </c>
      <c r="D184" s="8"/>
      <c r="E184" s="9" t="str">
        <f aca="false">Domande!K180</f>
        <v>A</v>
      </c>
      <c r="F184" s="5" t="str">
        <f aca="false">IF(D184="","",IF(UPPER(TRIM(D184))=E184,1,0))</f>
        <v/>
      </c>
      <c r="G184" s="5"/>
      <c r="H184" s="5"/>
      <c r="I184" s="5"/>
    </row>
    <row r="185" customFormat="false" ht="15" hidden="false" customHeight="false" outlineLevel="0" collapsed="false">
      <c r="A185" s="5" t="n">
        <v>180</v>
      </c>
      <c r="B185" s="5" t="s">
        <v>14</v>
      </c>
      <c r="C185" s="5" t="s">
        <v>900</v>
      </c>
      <c r="D185" s="8"/>
      <c r="E185" s="9" t="str">
        <f aca="false">Domande!K181</f>
        <v>C</v>
      </c>
      <c r="F185" s="5" t="str">
        <f aca="false">IF(D185="","",IF(UPPER(TRIM(D185))=E185,1,0))</f>
        <v/>
      </c>
      <c r="G185" s="5"/>
      <c r="H185" s="5"/>
      <c r="I185" s="5"/>
    </row>
    <row r="186" customFormat="false" ht="15" hidden="false" customHeight="false" outlineLevel="0" collapsed="false">
      <c r="A186" s="5" t="n">
        <v>181</v>
      </c>
      <c r="B186" s="5" t="s">
        <v>14</v>
      </c>
      <c r="C186" s="5" t="s">
        <v>906</v>
      </c>
      <c r="D186" s="8"/>
      <c r="E186" s="9" t="str">
        <f aca="false">Domande!K182</f>
        <v>C</v>
      </c>
      <c r="F186" s="5" t="str">
        <f aca="false">IF(D186="","",IF(UPPER(TRIM(D186))=E186,1,0))</f>
        <v/>
      </c>
      <c r="G186" s="5"/>
      <c r="H186" s="5"/>
      <c r="I186" s="5"/>
    </row>
    <row r="187" customFormat="false" ht="15" hidden="false" customHeight="false" outlineLevel="0" collapsed="false">
      <c r="A187" s="5" t="n">
        <v>182</v>
      </c>
      <c r="B187" s="5" t="s">
        <v>14</v>
      </c>
      <c r="C187" s="5" t="s">
        <v>912</v>
      </c>
      <c r="D187" s="8"/>
      <c r="E187" s="9" t="str">
        <f aca="false">Domande!K183</f>
        <v>D</v>
      </c>
      <c r="F187" s="5" t="str">
        <f aca="false">IF(D187="","",IF(UPPER(TRIM(D187))=E187,1,0))</f>
        <v/>
      </c>
      <c r="G187" s="5"/>
      <c r="H187" s="5"/>
      <c r="I187" s="5"/>
    </row>
    <row r="188" customFormat="false" ht="15" hidden="false" customHeight="false" outlineLevel="0" collapsed="false">
      <c r="A188" s="5" t="n">
        <v>183</v>
      </c>
      <c r="B188" s="5" t="s">
        <v>14</v>
      </c>
      <c r="C188" s="5" t="s">
        <v>918</v>
      </c>
      <c r="D188" s="8"/>
      <c r="E188" s="9" t="str">
        <f aca="false">Domande!K184</f>
        <v>D</v>
      </c>
      <c r="F188" s="5" t="str">
        <f aca="false">IF(D188="","",IF(UPPER(TRIM(D188))=E188,1,0))</f>
        <v/>
      </c>
      <c r="G188" s="5"/>
      <c r="H188" s="5"/>
      <c r="I188" s="5"/>
    </row>
    <row r="189" customFormat="false" ht="15" hidden="false" customHeight="false" outlineLevel="0" collapsed="false">
      <c r="A189" s="5" t="n">
        <v>184</v>
      </c>
      <c r="B189" s="5" t="s">
        <v>14</v>
      </c>
      <c r="C189" s="5" t="s">
        <v>923</v>
      </c>
      <c r="D189" s="8"/>
      <c r="E189" s="9" t="str">
        <f aca="false">Domande!K185</f>
        <v>B</v>
      </c>
      <c r="F189" s="5" t="str">
        <f aca="false">IF(D189="","",IF(UPPER(TRIM(D189))=E189,1,0))</f>
        <v/>
      </c>
      <c r="G189" s="5"/>
      <c r="H189" s="5"/>
      <c r="I189" s="5"/>
    </row>
    <row r="190" customFormat="false" ht="15" hidden="false" customHeight="false" outlineLevel="0" collapsed="false">
      <c r="A190" s="5" t="n">
        <v>185</v>
      </c>
      <c r="B190" s="5" t="s">
        <v>14</v>
      </c>
      <c r="C190" s="5" t="s">
        <v>929</v>
      </c>
      <c r="D190" s="8"/>
      <c r="E190" s="9" t="str">
        <f aca="false">Domande!K186</f>
        <v>C</v>
      </c>
      <c r="F190" s="5" t="str">
        <f aca="false">IF(D190="","",IF(UPPER(TRIM(D190))=E190,1,0))</f>
        <v/>
      </c>
      <c r="G190" s="5"/>
      <c r="H190" s="5"/>
      <c r="I190" s="5"/>
    </row>
    <row r="191" customFormat="false" ht="15" hidden="false" customHeight="false" outlineLevel="0" collapsed="false">
      <c r="A191" s="5" t="n">
        <v>186</v>
      </c>
      <c r="B191" s="5" t="s">
        <v>14</v>
      </c>
      <c r="C191" s="5" t="s">
        <v>935</v>
      </c>
      <c r="D191" s="8"/>
      <c r="E191" s="9" t="str">
        <f aca="false">Domande!K187</f>
        <v>D</v>
      </c>
      <c r="F191" s="5" t="str">
        <f aca="false">IF(D191="","",IF(UPPER(TRIM(D191))=E191,1,0))</f>
        <v/>
      </c>
      <c r="G191" s="5"/>
      <c r="H191" s="5"/>
      <c r="I191" s="5"/>
    </row>
    <row r="192" customFormat="false" ht="15" hidden="false" customHeight="false" outlineLevel="0" collapsed="false">
      <c r="A192" s="5" t="n">
        <v>187</v>
      </c>
      <c r="B192" s="5" t="s">
        <v>14</v>
      </c>
      <c r="C192" s="5" t="s">
        <v>941</v>
      </c>
      <c r="D192" s="8"/>
      <c r="E192" s="9" t="str">
        <f aca="false">Domande!K188</f>
        <v>C</v>
      </c>
      <c r="F192" s="5" t="str">
        <f aca="false">IF(D192="","",IF(UPPER(TRIM(D192))=E192,1,0))</f>
        <v/>
      </c>
      <c r="G192" s="5"/>
      <c r="H192" s="5"/>
      <c r="I192" s="5"/>
    </row>
    <row r="193" customFormat="false" ht="15" hidden="false" customHeight="false" outlineLevel="0" collapsed="false">
      <c r="A193" s="5" t="n">
        <v>188</v>
      </c>
      <c r="B193" s="5" t="s">
        <v>14</v>
      </c>
      <c r="C193" s="5" t="s">
        <v>947</v>
      </c>
      <c r="D193" s="8"/>
      <c r="E193" s="9" t="str">
        <f aca="false">Domande!K189</f>
        <v>C</v>
      </c>
      <c r="F193" s="5" t="str">
        <f aca="false">IF(D193="","",IF(UPPER(TRIM(D193))=E193,1,0))</f>
        <v/>
      </c>
      <c r="G193" s="5"/>
      <c r="H193" s="5"/>
      <c r="I193" s="5"/>
    </row>
    <row r="194" customFormat="false" ht="15" hidden="false" customHeight="false" outlineLevel="0" collapsed="false">
      <c r="A194" s="5" t="n">
        <v>189</v>
      </c>
      <c r="B194" s="5" t="s">
        <v>14</v>
      </c>
      <c r="C194" s="5" t="s">
        <v>952</v>
      </c>
      <c r="D194" s="8"/>
      <c r="E194" s="9" t="str">
        <f aca="false">Domande!K190</f>
        <v>D</v>
      </c>
      <c r="F194" s="5" t="str">
        <f aca="false">IF(D194="","",IF(UPPER(TRIM(D194))=E194,1,0))</f>
        <v/>
      </c>
      <c r="G194" s="5"/>
      <c r="H194" s="5"/>
      <c r="I194" s="5"/>
    </row>
    <row r="195" customFormat="false" ht="15" hidden="false" customHeight="false" outlineLevel="0" collapsed="false">
      <c r="A195" s="5" t="n">
        <v>190</v>
      </c>
      <c r="B195" s="5" t="s">
        <v>14</v>
      </c>
      <c r="C195" s="5" t="s">
        <v>958</v>
      </c>
      <c r="D195" s="8"/>
      <c r="E195" s="9" t="str">
        <f aca="false">Domande!K191</f>
        <v>B</v>
      </c>
      <c r="F195" s="5" t="str">
        <f aca="false">IF(D195="","",IF(UPPER(TRIM(D195))=E195,1,0))</f>
        <v/>
      </c>
      <c r="G195" s="5"/>
      <c r="H195" s="5"/>
      <c r="I195" s="5"/>
    </row>
    <row r="196" customFormat="false" ht="15" hidden="false" customHeight="false" outlineLevel="0" collapsed="false">
      <c r="A196" s="5" t="n">
        <v>191</v>
      </c>
      <c r="B196" s="5" t="s">
        <v>14</v>
      </c>
      <c r="C196" s="5" t="s">
        <v>964</v>
      </c>
      <c r="D196" s="8"/>
      <c r="E196" s="9" t="str">
        <f aca="false">Domande!K192</f>
        <v>B</v>
      </c>
      <c r="F196" s="5" t="str">
        <f aca="false">IF(D196="","",IF(UPPER(TRIM(D196))=E196,1,0))</f>
        <v/>
      </c>
      <c r="G196" s="5"/>
      <c r="H196" s="5"/>
      <c r="I196" s="5"/>
    </row>
    <row r="197" customFormat="false" ht="15" hidden="false" customHeight="false" outlineLevel="0" collapsed="false">
      <c r="A197" s="5" t="n">
        <v>192</v>
      </c>
      <c r="B197" s="5" t="s">
        <v>14</v>
      </c>
      <c r="C197" s="5" t="s">
        <v>970</v>
      </c>
      <c r="D197" s="8"/>
      <c r="E197" s="9" t="str">
        <f aca="false">Domande!K193</f>
        <v>A</v>
      </c>
      <c r="F197" s="5" t="str">
        <f aca="false">IF(D197="","",IF(UPPER(TRIM(D197))=E197,1,0))</f>
        <v/>
      </c>
      <c r="G197" s="5"/>
      <c r="H197" s="5"/>
      <c r="I197" s="5"/>
    </row>
    <row r="198" customFormat="false" ht="15" hidden="false" customHeight="false" outlineLevel="0" collapsed="false">
      <c r="A198" s="5" t="n">
        <v>193</v>
      </c>
      <c r="B198" s="5" t="s">
        <v>189</v>
      </c>
      <c r="C198" s="5" t="s">
        <v>976</v>
      </c>
      <c r="D198" s="8"/>
      <c r="E198" s="9" t="str">
        <f aca="false">Domande!K194</f>
        <v>D</v>
      </c>
      <c r="F198" s="5" t="str">
        <f aca="false">IF(D198="","",IF(UPPER(TRIM(D198))=E198,1,0))</f>
        <v/>
      </c>
      <c r="G198" s="5"/>
      <c r="H198" s="5"/>
      <c r="I198" s="5"/>
    </row>
    <row r="199" customFormat="false" ht="15" hidden="false" customHeight="false" outlineLevel="0" collapsed="false">
      <c r="A199" s="5" t="n">
        <v>194</v>
      </c>
      <c r="B199" s="5" t="s">
        <v>189</v>
      </c>
      <c r="C199" s="5" t="s">
        <v>981</v>
      </c>
      <c r="D199" s="8"/>
      <c r="E199" s="9" t="str">
        <f aca="false">Domande!K195</f>
        <v>A</v>
      </c>
      <c r="F199" s="5" t="str">
        <f aca="false">IF(D199="","",IF(UPPER(TRIM(D199))=E199,1,0))</f>
        <v/>
      </c>
      <c r="G199" s="5"/>
      <c r="H199" s="5"/>
      <c r="I199" s="5"/>
    </row>
    <row r="200" customFormat="false" ht="15" hidden="false" customHeight="false" outlineLevel="0" collapsed="false">
      <c r="A200" s="5" t="n">
        <v>195</v>
      </c>
      <c r="B200" s="5" t="s">
        <v>189</v>
      </c>
      <c r="C200" s="5" t="s">
        <v>984</v>
      </c>
      <c r="D200" s="8"/>
      <c r="E200" s="9" t="str">
        <f aca="false">Domande!K196</f>
        <v>B</v>
      </c>
      <c r="F200" s="5" t="str">
        <f aca="false">IF(D200="","",IF(UPPER(TRIM(D200))=E200,1,0))</f>
        <v/>
      </c>
      <c r="G200" s="5"/>
      <c r="H200" s="5"/>
      <c r="I200" s="5"/>
    </row>
    <row r="201" customFormat="false" ht="15" hidden="false" customHeight="false" outlineLevel="0" collapsed="false">
      <c r="A201" s="5" t="n">
        <v>196</v>
      </c>
      <c r="B201" s="5" t="s">
        <v>189</v>
      </c>
      <c r="C201" s="5" t="s">
        <v>990</v>
      </c>
      <c r="D201" s="8"/>
      <c r="E201" s="9" t="str">
        <f aca="false">Domande!K197</f>
        <v>C</v>
      </c>
      <c r="F201" s="5" t="str">
        <f aca="false">IF(D201="","",IF(UPPER(TRIM(D201))=E201,1,0))</f>
        <v/>
      </c>
      <c r="G201" s="5"/>
      <c r="H201" s="5"/>
      <c r="I201" s="5"/>
    </row>
    <row r="202" customFormat="false" ht="15" hidden="false" customHeight="false" outlineLevel="0" collapsed="false">
      <c r="A202" s="5" t="n">
        <v>197</v>
      </c>
      <c r="B202" s="5" t="s">
        <v>219</v>
      </c>
      <c r="C202" s="5" t="s">
        <v>993</v>
      </c>
      <c r="D202" s="8"/>
      <c r="E202" s="9" t="str">
        <f aca="false">Domande!K198</f>
        <v>F</v>
      </c>
      <c r="F202" s="5" t="str">
        <f aca="false">IF(D202="","",IF(UPPER(TRIM(D202))=E202,1,0))</f>
        <v/>
      </c>
      <c r="G202" s="5"/>
      <c r="H202" s="5"/>
      <c r="I202" s="5"/>
    </row>
    <row r="203" customFormat="false" ht="15" hidden="false" customHeight="false" outlineLevel="0" collapsed="false">
      <c r="A203" s="5" t="n">
        <v>198</v>
      </c>
      <c r="B203" s="5" t="s">
        <v>219</v>
      </c>
      <c r="C203" s="5" t="s">
        <v>995</v>
      </c>
      <c r="D203" s="8"/>
      <c r="E203" s="9" t="str">
        <f aca="false">Domande!K199</f>
        <v>V</v>
      </c>
      <c r="F203" s="5" t="str">
        <f aca="false">IF(D203="","",IF(UPPER(TRIM(D203))=E203,1,0))</f>
        <v/>
      </c>
      <c r="G203" s="5"/>
      <c r="H203" s="5"/>
      <c r="I203" s="5"/>
    </row>
    <row r="204" customFormat="false" ht="23.85" hidden="false" customHeight="false" outlineLevel="0" collapsed="false">
      <c r="A204" s="5" t="n">
        <v>199</v>
      </c>
      <c r="B204" s="5" t="s">
        <v>219</v>
      </c>
      <c r="C204" s="5" t="s">
        <v>997</v>
      </c>
      <c r="D204" s="8"/>
      <c r="E204" s="9" t="str">
        <f aca="false">Domande!K200</f>
        <v>V</v>
      </c>
      <c r="F204" s="5" t="str">
        <f aca="false">IF(D204="","",IF(UPPER(TRIM(D204))=E204,1,0))</f>
        <v/>
      </c>
      <c r="G204" s="5"/>
      <c r="H204" s="5"/>
      <c r="I204" s="5"/>
    </row>
    <row r="205" customFormat="false" ht="15" hidden="false" customHeight="false" outlineLevel="0" collapsed="false">
      <c r="A205" s="5" t="n">
        <v>200</v>
      </c>
      <c r="B205" s="5" t="s">
        <v>219</v>
      </c>
      <c r="C205" s="5" t="s">
        <v>999</v>
      </c>
      <c r="D205" s="8"/>
      <c r="E205" s="9" t="str">
        <f aca="false">Domande!K201</f>
        <v>F</v>
      </c>
      <c r="F205" s="5" t="str">
        <f aca="false">IF(D205="","",IF(UPPER(TRIM(D205))=E205,1,0))</f>
        <v/>
      </c>
      <c r="G205" s="5"/>
      <c r="H205" s="5"/>
      <c r="I205" s="5"/>
    </row>
    <row r="206" customFormat="false" ht="23.85" hidden="false" customHeight="false" outlineLevel="0" collapsed="false">
      <c r="A206" s="5" t="n">
        <v>201</v>
      </c>
      <c r="B206" s="5" t="s">
        <v>219</v>
      </c>
      <c r="C206" s="5" t="s">
        <v>1001</v>
      </c>
      <c r="D206" s="8"/>
      <c r="E206" s="9" t="str">
        <f aca="false">Domande!K202</f>
        <v>V</v>
      </c>
      <c r="F206" s="5" t="str">
        <f aca="false">IF(D206="","",IF(UPPER(TRIM(D206))=E206,1,0))</f>
        <v/>
      </c>
      <c r="G206" s="5"/>
      <c r="H206" s="5"/>
      <c r="I206" s="5"/>
    </row>
    <row r="207" customFormat="false" ht="15" hidden="false" customHeight="false" outlineLevel="0" collapsed="false">
      <c r="A207" s="5" t="n">
        <v>202</v>
      </c>
      <c r="B207" s="5" t="s">
        <v>219</v>
      </c>
      <c r="C207" s="5" t="s">
        <v>1003</v>
      </c>
      <c r="D207" s="8"/>
      <c r="E207" s="9" t="str">
        <f aca="false">Domande!K203</f>
        <v>V</v>
      </c>
      <c r="F207" s="5" t="str">
        <f aca="false">IF(D207="","",IF(UPPER(TRIM(D207))=E207,1,0))</f>
        <v/>
      </c>
      <c r="G207" s="5"/>
      <c r="H207" s="5"/>
      <c r="I207" s="5"/>
    </row>
    <row r="208" customFormat="false" ht="15" hidden="false" customHeight="false" outlineLevel="0" collapsed="false">
      <c r="A208" s="5" t="n">
        <v>203</v>
      </c>
      <c r="B208" s="5" t="s">
        <v>219</v>
      </c>
      <c r="C208" s="5" t="s">
        <v>1005</v>
      </c>
      <c r="D208" s="8"/>
      <c r="E208" s="9" t="str">
        <f aca="false">Domande!K204</f>
        <v>F</v>
      </c>
      <c r="F208" s="5" t="str">
        <f aca="false">IF(D208="","",IF(UPPER(TRIM(D208))=E208,1,0))</f>
        <v/>
      </c>
      <c r="G208" s="5"/>
      <c r="H208" s="5"/>
      <c r="I208" s="5"/>
    </row>
    <row r="209" customFormat="false" ht="23.85" hidden="false" customHeight="false" outlineLevel="0" collapsed="false">
      <c r="A209" s="5" t="n">
        <v>204</v>
      </c>
      <c r="B209" s="5" t="s">
        <v>219</v>
      </c>
      <c r="C209" s="5" t="s">
        <v>1007</v>
      </c>
      <c r="D209" s="8"/>
      <c r="E209" s="9" t="str">
        <f aca="false">Domande!K205</f>
        <v>V</v>
      </c>
      <c r="F209" s="5" t="str">
        <f aca="false">IF(D209="","",IF(UPPER(TRIM(D209))=E209,1,0))</f>
        <v/>
      </c>
      <c r="G209" s="5"/>
      <c r="H209" s="5"/>
      <c r="I209" s="5"/>
    </row>
    <row r="210" customFormat="false" ht="15" hidden="false" customHeight="false" outlineLevel="0" collapsed="false">
      <c r="A210" s="5" t="n">
        <v>205</v>
      </c>
      <c r="B210" s="5" t="s">
        <v>219</v>
      </c>
      <c r="C210" s="5" t="s">
        <v>1009</v>
      </c>
      <c r="D210" s="8"/>
      <c r="E210" s="9" t="str">
        <f aca="false">Domande!K206</f>
        <v>V</v>
      </c>
      <c r="F210" s="5" t="str">
        <f aca="false">IF(D210="","",IF(UPPER(TRIM(D210))=E210,1,0))</f>
        <v/>
      </c>
      <c r="G210" s="5"/>
      <c r="H210" s="5"/>
      <c r="I210" s="5"/>
    </row>
    <row r="211" customFormat="false" ht="15" hidden="false" customHeight="false" outlineLevel="0" collapsed="false">
      <c r="A211" s="5" t="n">
        <v>206</v>
      </c>
      <c r="B211" s="5" t="s">
        <v>219</v>
      </c>
      <c r="C211" s="5" t="s">
        <v>1011</v>
      </c>
      <c r="D211" s="8"/>
      <c r="E211" s="9" t="str">
        <f aca="false">Domande!K207</f>
        <v>F</v>
      </c>
      <c r="F211" s="5" t="str">
        <f aca="false">IF(D211="","",IF(UPPER(TRIM(D211))=E211,1,0))</f>
        <v/>
      </c>
      <c r="G211" s="5"/>
      <c r="H211" s="5"/>
      <c r="I211" s="5"/>
    </row>
    <row r="212" customFormat="false" ht="15" hidden="false" customHeight="false" outlineLevel="0" collapsed="false">
      <c r="A212" s="5" t="n">
        <v>207</v>
      </c>
      <c r="B212" s="5" t="s">
        <v>219</v>
      </c>
      <c r="C212" s="5" t="s">
        <v>1013</v>
      </c>
      <c r="D212" s="8"/>
      <c r="E212" s="9" t="str">
        <f aca="false">Domande!K208</f>
        <v>F</v>
      </c>
      <c r="F212" s="5" t="str">
        <f aca="false">IF(D212="","",IF(UPPER(TRIM(D212))=E212,1,0))</f>
        <v/>
      </c>
      <c r="G212" s="5"/>
      <c r="H212" s="5"/>
      <c r="I212" s="5"/>
    </row>
    <row r="213" customFormat="false" ht="23.85" hidden="false" customHeight="false" outlineLevel="0" collapsed="false">
      <c r="A213" s="5" t="n">
        <v>208</v>
      </c>
      <c r="B213" s="5" t="s">
        <v>252</v>
      </c>
      <c r="C213" s="5" t="s">
        <v>1015</v>
      </c>
      <c r="D213" s="8"/>
      <c r="E213" s="9" t="str">
        <f aca="false">Domande!K209</f>
        <v>A</v>
      </c>
      <c r="F213" s="5" t="str">
        <f aca="false">IF(D213="","",IF(UPPER(TRIM(D213))=E213,1,0))</f>
        <v/>
      </c>
      <c r="G213" s="5"/>
      <c r="H213" s="5"/>
      <c r="I213" s="5"/>
    </row>
    <row r="214" customFormat="false" ht="23.85" hidden="false" customHeight="false" outlineLevel="0" collapsed="false">
      <c r="A214" s="5" t="n">
        <v>209</v>
      </c>
      <c r="B214" s="5" t="s">
        <v>252</v>
      </c>
      <c r="C214" s="5" t="s">
        <v>1020</v>
      </c>
      <c r="D214" s="8"/>
      <c r="E214" s="9" t="str">
        <f aca="false">Domande!K210</f>
        <v>B</v>
      </c>
      <c r="F214" s="5" t="str">
        <f aca="false">IF(D214="","",IF(UPPER(TRIM(D214))=E214,1,0))</f>
        <v/>
      </c>
      <c r="G214" s="5"/>
      <c r="H214" s="5"/>
      <c r="I214" s="5"/>
    </row>
    <row r="215" customFormat="false" ht="15" hidden="false" customHeight="false" outlineLevel="0" collapsed="false">
      <c r="A215" s="5" t="n">
        <v>210</v>
      </c>
      <c r="B215" s="5" t="s">
        <v>252</v>
      </c>
      <c r="C215" s="5" t="s">
        <v>1025</v>
      </c>
      <c r="D215" s="8"/>
      <c r="E215" s="9" t="str">
        <f aca="false">Domande!K211</f>
        <v>C</v>
      </c>
      <c r="F215" s="5" t="str">
        <f aca="false">IF(D215="","",IF(UPPER(TRIM(D215))=E215,1,0))</f>
        <v/>
      </c>
      <c r="G215" s="5"/>
      <c r="H215" s="5"/>
      <c r="I215" s="5"/>
    </row>
    <row r="216" customFormat="false" ht="15" hidden="false" customHeight="false" outlineLevel="0" collapsed="false">
      <c r="A216" s="5" t="n">
        <v>211</v>
      </c>
      <c r="B216" s="5" t="s">
        <v>252</v>
      </c>
      <c r="C216" s="5" t="s">
        <v>1030</v>
      </c>
      <c r="D216" s="8"/>
      <c r="E216" s="9" t="str">
        <f aca="false">Domande!K212</f>
        <v>A</v>
      </c>
      <c r="F216" s="5" t="str">
        <f aca="false">IF(D216="","",IF(UPPER(TRIM(D216))=E216,1,0))</f>
        <v/>
      </c>
      <c r="G216" s="5"/>
      <c r="H216" s="5"/>
      <c r="I216" s="5"/>
    </row>
    <row r="217" customFormat="false" ht="15" hidden="false" customHeight="false" outlineLevel="0" collapsed="false">
      <c r="A217" s="5" t="n">
        <v>212</v>
      </c>
      <c r="B217" s="5" t="s">
        <v>14</v>
      </c>
      <c r="C217" s="5" t="s">
        <v>1036</v>
      </c>
      <c r="D217" s="8"/>
      <c r="E217" s="9" t="str">
        <f aca="false">Domande!K213</f>
        <v>B</v>
      </c>
      <c r="F217" s="5" t="str">
        <f aca="false">IF(D217="","",IF(UPPER(TRIM(D217))=E217,1,0))</f>
        <v/>
      </c>
      <c r="G217" s="5"/>
      <c r="H217" s="5"/>
      <c r="I217" s="5"/>
    </row>
    <row r="218" customFormat="false" ht="15" hidden="false" customHeight="false" outlineLevel="0" collapsed="false">
      <c r="A218" s="5" t="n">
        <v>213</v>
      </c>
      <c r="B218" s="5" t="s">
        <v>14</v>
      </c>
      <c r="C218" s="5" t="s">
        <v>1042</v>
      </c>
      <c r="D218" s="8"/>
      <c r="E218" s="9" t="str">
        <f aca="false">Domande!K214</f>
        <v>D</v>
      </c>
      <c r="F218" s="5" t="str">
        <f aca="false">IF(D218="","",IF(UPPER(TRIM(D218))=E218,1,0))</f>
        <v/>
      </c>
      <c r="G218" s="5"/>
      <c r="H218" s="5"/>
      <c r="I218" s="5"/>
    </row>
    <row r="219" customFormat="false" ht="15" hidden="false" customHeight="false" outlineLevel="0" collapsed="false">
      <c r="A219" s="5" t="n">
        <v>214</v>
      </c>
      <c r="B219" s="5" t="s">
        <v>14</v>
      </c>
      <c r="C219" s="5" t="s">
        <v>1046</v>
      </c>
      <c r="D219" s="8"/>
      <c r="E219" s="9" t="str">
        <f aca="false">Domande!K215</f>
        <v>B</v>
      </c>
      <c r="F219" s="5" t="str">
        <f aca="false">IF(D219="","",IF(UPPER(TRIM(D219))=E219,1,0))</f>
        <v/>
      </c>
      <c r="G219" s="5"/>
      <c r="H219" s="5"/>
      <c r="I219" s="5"/>
    </row>
    <row r="220" customFormat="false" ht="15" hidden="false" customHeight="false" outlineLevel="0" collapsed="false">
      <c r="A220" s="5" t="n">
        <v>215</v>
      </c>
      <c r="B220" s="5" t="s">
        <v>14</v>
      </c>
      <c r="C220" s="5" t="s">
        <v>1052</v>
      </c>
      <c r="D220" s="8"/>
      <c r="E220" s="9" t="str">
        <f aca="false">Domande!K216</f>
        <v>C</v>
      </c>
      <c r="F220" s="5" t="str">
        <f aca="false">IF(D220="","",IF(UPPER(TRIM(D220))=E220,1,0))</f>
        <v/>
      </c>
      <c r="G220" s="5"/>
      <c r="H220" s="5"/>
      <c r="I220" s="5"/>
    </row>
    <row r="221" customFormat="false" ht="15" hidden="false" customHeight="false" outlineLevel="0" collapsed="false">
      <c r="A221" s="5" t="n">
        <v>216</v>
      </c>
      <c r="B221" s="5" t="s">
        <v>14</v>
      </c>
      <c r="C221" s="5" t="s">
        <v>1058</v>
      </c>
      <c r="D221" s="8"/>
      <c r="E221" s="9" t="str">
        <f aca="false">Domande!K217</f>
        <v>D</v>
      </c>
      <c r="F221" s="5" t="str">
        <f aca="false">IF(D221="","",IF(UPPER(TRIM(D221))=E221,1,0))</f>
        <v/>
      </c>
      <c r="G221" s="5"/>
      <c r="H221" s="5"/>
      <c r="I221" s="5"/>
    </row>
    <row r="222" customFormat="false" ht="15" hidden="false" customHeight="false" outlineLevel="0" collapsed="false">
      <c r="A222" s="5" t="n">
        <v>217</v>
      </c>
      <c r="B222" s="5" t="s">
        <v>14</v>
      </c>
      <c r="C222" s="5" t="s">
        <v>1064</v>
      </c>
      <c r="D222" s="8"/>
      <c r="E222" s="9" t="str">
        <f aca="false">Domande!K218</f>
        <v>D</v>
      </c>
      <c r="F222" s="5" t="str">
        <f aca="false">IF(D222="","",IF(UPPER(TRIM(D222))=E222,1,0))</f>
        <v/>
      </c>
      <c r="G222" s="5"/>
      <c r="H222" s="5"/>
      <c r="I222" s="5"/>
    </row>
    <row r="223" customFormat="false" ht="15" hidden="false" customHeight="false" outlineLevel="0" collapsed="false">
      <c r="A223" s="5" t="n">
        <v>218</v>
      </c>
      <c r="B223" s="5" t="s">
        <v>14</v>
      </c>
      <c r="C223" s="5" t="s">
        <v>1070</v>
      </c>
      <c r="D223" s="8"/>
      <c r="E223" s="9" t="str">
        <f aca="false">Domande!K219</f>
        <v>C</v>
      </c>
      <c r="F223" s="5" t="str">
        <f aca="false">IF(D223="","",IF(UPPER(TRIM(D223))=E223,1,0))</f>
        <v/>
      </c>
      <c r="G223" s="5"/>
      <c r="H223" s="5"/>
      <c r="I223" s="5"/>
    </row>
    <row r="224" customFormat="false" ht="15" hidden="false" customHeight="false" outlineLevel="0" collapsed="false">
      <c r="A224" s="5" t="n">
        <v>219</v>
      </c>
      <c r="B224" s="5" t="s">
        <v>14</v>
      </c>
      <c r="C224" s="5" t="s">
        <v>1076</v>
      </c>
      <c r="D224" s="8"/>
      <c r="E224" s="9" t="str">
        <f aca="false">Domande!K220</f>
        <v>C</v>
      </c>
      <c r="F224" s="5" t="str">
        <f aca="false">IF(D224="","",IF(UPPER(TRIM(D224))=E224,1,0))</f>
        <v/>
      </c>
      <c r="G224" s="5"/>
      <c r="H224" s="5"/>
      <c r="I224" s="5"/>
    </row>
    <row r="225" customFormat="false" ht="15" hidden="false" customHeight="false" outlineLevel="0" collapsed="false">
      <c r="A225" s="5" t="n">
        <v>220</v>
      </c>
      <c r="B225" s="5" t="s">
        <v>14</v>
      </c>
      <c r="C225" s="5" t="s">
        <v>1081</v>
      </c>
      <c r="D225" s="8"/>
      <c r="E225" s="9" t="str">
        <f aca="false">Domande!K221</f>
        <v>B</v>
      </c>
      <c r="F225" s="5" t="str">
        <f aca="false">IF(D225="","",IF(UPPER(TRIM(D225))=E225,1,0))</f>
        <v/>
      </c>
      <c r="G225" s="5"/>
      <c r="H225" s="5"/>
      <c r="I225" s="5"/>
    </row>
    <row r="226" customFormat="false" ht="15" hidden="false" customHeight="false" outlineLevel="0" collapsed="false">
      <c r="A226" s="5" t="n">
        <v>221</v>
      </c>
      <c r="B226" s="5" t="s">
        <v>14</v>
      </c>
      <c r="C226" s="5" t="s">
        <v>1085</v>
      </c>
      <c r="D226" s="8"/>
      <c r="E226" s="9" t="str">
        <f aca="false">Domande!K222</f>
        <v>A</v>
      </c>
      <c r="F226" s="5" t="str">
        <f aca="false">IF(D226="","",IF(UPPER(TRIM(D226))=E226,1,0))</f>
        <v/>
      </c>
      <c r="G226" s="5"/>
      <c r="H226" s="5"/>
      <c r="I226" s="5"/>
    </row>
    <row r="227" customFormat="false" ht="15" hidden="false" customHeight="false" outlineLevel="0" collapsed="false">
      <c r="A227" s="5" t="n">
        <v>222</v>
      </c>
      <c r="B227" s="5" t="s">
        <v>14</v>
      </c>
      <c r="C227" s="5" t="s">
        <v>1089</v>
      </c>
      <c r="D227" s="8"/>
      <c r="E227" s="9" t="str">
        <f aca="false">Domande!K223</f>
        <v>A</v>
      </c>
      <c r="F227" s="5" t="str">
        <f aca="false">IF(D227="","",IF(UPPER(TRIM(D227))=E227,1,0))</f>
        <v/>
      </c>
      <c r="G227" s="5"/>
      <c r="H227" s="5"/>
      <c r="I227" s="5"/>
    </row>
    <row r="228" customFormat="false" ht="15" hidden="false" customHeight="false" outlineLevel="0" collapsed="false">
      <c r="A228" s="5" t="n">
        <v>223</v>
      </c>
      <c r="B228" s="5" t="s">
        <v>14</v>
      </c>
      <c r="C228" s="5" t="s">
        <v>1095</v>
      </c>
      <c r="D228" s="8"/>
      <c r="E228" s="9" t="str">
        <f aca="false">Domande!K224</f>
        <v>B</v>
      </c>
      <c r="F228" s="5" t="str">
        <f aca="false">IF(D228="","",IF(UPPER(TRIM(D228))=E228,1,0))</f>
        <v/>
      </c>
      <c r="G228" s="5"/>
      <c r="H228" s="5"/>
      <c r="I228" s="5"/>
    </row>
    <row r="229" customFormat="false" ht="15" hidden="false" customHeight="false" outlineLevel="0" collapsed="false">
      <c r="A229" s="5" t="n">
        <v>224</v>
      </c>
      <c r="B229" s="5" t="s">
        <v>14</v>
      </c>
      <c r="C229" s="5" t="s">
        <v>1101</v>
      </c>
      <c r="D229" s="8"/>
      <c r="E229" s="9" t="str">
        <f aca="false">Domande!K225</f>
        <v>B</v>
      </c>
      <c r="F229" s="5" t="str">
        <f aca="false">IF(D229="","",IF(UPPER(TRIM(D229))=E229,1,0))</f>
        <v/>
      </c>
      <c r="G229" s="5"/>
      <c r="H229" s="5"/>
      <c r="I229" s="5"/>
    </row>
    <row r="230" customFormat="false" ht="15" hidden="false" customHeight="false" outlineLevel="0" collapsed="false">
      <c r="A230" s="5" t="n">
        <v>225</v>
      </c>
      <c r="B230" s="5" t="s">
        <v>14</v>
      </c>
      <c r="C230" s="5" t="s">
        <v>1107</v>
      </c>
      <c r="D230" s="8"/>
      <c r="E230" s="9" t="str">
        <f aca="false">Domande!K226</f>
        <v>D</v>
      </c>
      <c r="F230" s="5" t="str">
        <f aca="false">IF(D230="","",IF(UPPER(TRIM(D230))=E230,1,0))</f>
        <v/>
      </c>
      <c r="G230" s="5"/>
      <c r="H230" s="5"/>
      <c r="I230" s="5"/>
    </row>
    <row r="231" customFormat="false" ht="15" hidden="false" customHeight="false" outlineLevel="0" collapsed="false">
      <c r="A231" s="5" t="n">
        <v>226</v>
      </c>
      <c r="B231" s="5" t="s">
        <v>14</v>
      </c>
      <c r="C231" s="5" t="s">
        <v>1112</v>
      </c>
      <c r="D231" s="8"/>
      <c r="E231" s="9" t="str">
        <f aca="false">Domande!K227</f>
        <v>B</v>
      </c>
      <c r="F231" s="5" t="str">
        <f aca="false">IF(D231="","",IF(UPPER(TRIM(D231))=E231,1,0))</f>
        <v/>
      </c>
      <c r="G231" s="5"/>
      <c r="H231" s="5"/>
      <c r="I231" s="5"/>
    </row>
    <row r="232" customFormat="false" ht="15" hidden="false" customHeight="false" outlineLevel="0" collapsed="false">
      <c r="A232" s="5" t="n">
        <v>227</v>
      </c>
      <c r="B232" s="5" t="s">
        <v>14</v>
      </c>
      <c r="C232" s="5" t="s">
        <v>1118</v>
      </c>
      <c r="D232" s="8"/>
      <c r="E232" s="9" t="str">
        <f aca="false">Domande!K228</f>
        <v>D</v>
      </c>
      <c r="F232" s="5" t="str">
        <f aca="false">IF(D232="","",IF(UPPER(TRIM(D232))=E232,1,0))</f>
        <v/>
      </c>
      <c r="G232" s="5"/>
      <c r="H232" s="5"/>
      <c r="I232" s="5"/>
    </row>
    <row r="233" customFormat="false" ht="15" hidden="false" customHeight="false" outlineLevel="0" collapsed="false">
      <c r="A233" s="5" t="n">
        <v>228</v>
      </c>
      <c r="B233" s="5" t="s">
        <v>14</v>
      </c>
      <c r="C233" s="5" t="s">
        <v>1124</v>
      </c>
      <c r="D233" s="8"/>
      <c r="E233" s="9" t="str">
        <f aca="false">Domande!K229</f>
        <v>D</v>
      </c>
      <c r="F233" s="5" t="str">
        <f aca="false">IF(D233="","",IF(UPPER(TRIM(D233))=E233,1,0))</f>
        <v/>
      </c>
      <c r="G233" s="5"/>
      <c r="H233" s="5"/>
      <c r="I233" s="5"/>
    </row>
    <row r="234" customFormat="false" ht="15" hidden="false" customHeight="false" outlineLevel="0" collapsed="false">
      <c r="A234" s="5" t="n">
        <v>229</v>
      </c>
      <c r="B234" s="5" t="s">
        <v>14</v>
      </c>
      <c r="C234" s="5" t="s">
        <v>1130</v>
      </c>
      <c r="D234" s="8"/>
      <c r="E234" s="9" t="str">
        <f aca="false">Domande!K230</f>
        <v>A</v>
      </c>
      <c r="F234" s="5" t="str">
        <f aca="false">IF(D234="","",IF(UPPER(TRIM(D234))=E234,1,0))</f>
        <v/>
      </c>
      <c r="G234" s="5"/>
      <c r="H234" s="5"/>
      <c r="I234" s="5"/>
    </row>
    <row r="235" customFormat="false" ht="15" hidden="false" customHeight="false" outlineLevel="0" collapsed="false">
      <c r="A235" s="5" t="n">
        <v>230</v>
      </c>
      <c r="B235" s="5" t="s">
        <v>14</v>
      </c>
      <c r="C235" s="5" t="s">
        <v>1136</v>
      </c>
      <c r="D235" s="8"/>
      <c r="E235" s="9" t="str">
        <f aca="false">Domande!K231</f>
        <v>D</v>
      </c>
      <c r="F235" s="5" t="str">
        <f aca="false">IF(D235="","",IF(UPPER(TRIM(D235))=E235,1,0))</f>
        <v/>
      </c>
      <c r="G235" s="5"/>
      <c r="H235" s="5"/>
      <c r="I235" s="5"/>
    </row>
    <row r="236" customFormat="false" ht="15" hidden="false" customHeight="false" outlineLevel="0" collapsed="false">
      <c r="A236" s="5" t="n">
        <v>231</v>
      </c>
      <c r="B236" s="5" t="s">
        <v>14</v>
      </c>
      <c r="C236" s="5" t="s">
        <v>1141</v>
      </c>
      <c r="D236" s="8"/>
      <c r="E236" s="9" t="str">
        <f aca="false">Domande!K232</f>
        <v>C</v>
      </c>
      <c r="F236" s="5" t="str">
        <f aca="false">IF(D236="","",IF(UPPER(TRIM(D236))=E236,1,0))</f>
        <v/>
      </c>
      <c r="G236" s="5"/>
      <c r="H236" s="5"/>
      <c r="I236" s="5"/>
    </row>
    <row r="237" customFormat="false" ht="15" hidden="false" customHeight="false" outlineLevel="0" collapsed="false">
      <c r="A237" s="5" t="n">
        <v>232</v>
      </c>
      <c r="B237" s="5" t="s">
        <v>14</v>
      </c>
      <c r="C237" s="5" t="s">
        <v>1147</v>
      </c>
      <c r="D237" s="8"/>
      <c r="E237" s="9" t="str">
        <f aca="false">Domande!K233</f>
        <v>A</v>
      </c>
      <c r="F237" s="5" t="str">
        <f aca="false">IF(D237="","",IF(UPPER(TRIM(D237))=E237,1,0))</f>
        <v/>
      </c>
      <c r="G237" s="5"/>
      <c r="H237" s="5"/>
      <c r="I237" s="5"/>
    </row>
    <row r="238" customFormat="false" ht="15" hidden="false" customHeight="false" outlineLevel="0" collapsed="false">
      <c r="A238" s="5" t="n">
        <v>233</v>
      </c>
      <c r="B238" s="5" t="s">
        <v>14</v>
      </c>
      <c r="C238" s="5" t="s">
        <v>1153</v>
      </c>
      <c r="D238" s="8"/>
      <c r="E238" s="9" t="str">
        <f aca="false">Domande!K234</f>
        <v>C</v>
      </c>
      <c r="F238" s="5" t="str">
        <f aca="false">IF(D238="","",IF(UPPER(TRIM(D238))=E238,1,0))</f>
        <v/>
      </c>
      <c r="G238" s="5"/>
      <c r="H238" s="5"/>
      <c r="I238" s="5"/>
    </row>
    <row r="239" customFormat="false" ht="15" hidden="false" customHeight="false" outlineLevel="0" collapsed="false">
      <c r="A239" s="5" t="n">
        <v>234</v>
      </c>
      <c r="B239" s="5" t="s">
        <v>14</v>
      </c>
      <c r="C239" s="5" t="s">
        <v>1159</v>
      </c>
      <c r="D239" s="8"/>
      <c r="E239" s="9" t="str">
        <f aca="false">Domande!K235</f>
        <v>B</v>
      </c>
      <c r="F239" s="5" t="str">
        <f aca="false">IF(D239="","",IF(UPPER(TRIM(D239))=E239,1,0))</f>
        <v/>
      </c>
      <c r="G239" s="5"/>
      <c r="H239" s="5"/>
      <c r="I239" s="5"/>
    </row>
    <row r="240" customFormat="false" ht="15" hidden="false" customHeight="false" outlineLevel="0" collapsed="false">
      <c r="A240" s="5" t="n">
        <v>235</v>
      </c>
      <c r="B240" s="5" t="s">
        <v>14</v>
      </c>
      <c r="C240" s="5" t="s">
        <v>1164</v>
      </c>
      <c r="D240" s="8"/>
      <c r="E240" s="9" t="str">
        <f aca="false">Domande!K236</f>
        <v>D</v>
      </c>
      <c r="F240" s="5" t="str">
        <f aca="false">IF(D240="","",IF(UPPER(TRIM(D240))=E240,1,0))</f>
        <v/>
      </c>
      <c r="G240" s="5"/>
      <c r="H240" s="5"/>
      <c r="I240" s="5"/>
    </row>
    <row r="241" customFormat="false" ht="15" hidden="false" customHeight="false" outlineLevel="0" collapsed="false">
      <c r="A241" s="5" t="n">
        <v>236</v>
      </c>
      <c r="B241" s="5" t="s">
        <v>14</v>
      </c>
      <c r="C241" s="5" t="s">
        <v>1170</v>
      </c>
      <c r="D241" s="8"/>
      <c r="E241" s="9" t="str">
        <f aca="false">Domande!K237</f>
        <v>C</v>
      </c>
      <c r="F241" s="5" t="str">
        <f aca="false">IF(D241="","",IF(UPPER(TRIM(D241))=E241,1,0))</f>
        <v/>
      </c>
      <c r="G241" s="5"/>
      <c r="H241" s="5"/>
      <c r="I241" s="5"/>
    </row>
    <row r="242" customFormat="false" ht="15" hidden="false" customHeight="false" outlineLevel="0" collapsed="false">
      <c r="A242" s="5" t="n">
        <v>237</v>
      </c>
      <c r="B242" s="5" t="s">
        <v>14</v>
      </c>
      <c r="C242" s="5" t="s">
        <v>1175</v>
      </c>
      <c r="D242" s="8"/>
      <c r="E242" s="9" t="str">
        <f aca="false">Domande!K238</f>
        <v>D</v>
      </c>
      <c r="F242" s="5" t="str">
        <f aca="false">IF(D242="","",IF(UPPER(TRIM(D242))=E242,1,0))</f>
        <v/>
      </c>
      <c r="G242" s="5"/>
      <c r="H242" s="5"/>
      <c r="I242" s="5"/>
    </row>
    <row r="243" customFormat="false" ht="15" hidden="false" customHeight="false" outlineLevel="0" collapsed="false">
      <c r="A243" s="5" t="n">
        <v>238</v>
      </c>
      <c r="B243" s="5" t="s">
        <v>14</v>
      </c>
      <c r="C243" s="5" t="s">
        <v>1181</v>
      </c>
      <c r="D243" s="8"/>
      <c r="E243" s="9" t="str">
        <f aca="false">Domande!K239</f>
        <v>C</v>
      </c>
      <c r="F243" s="5" t="str">
        <f aca="false">IF(D243="","",IF(UPPER(TRIM(D243))=E243,1,0))</f>
        <v/>
      </c>
      <c r="G243" s="5"/>
      <c r="H243" s="5"/>
      <c r="I243" s="5"/>
    </row>
    <row r="244" customFormat="false" ht="15" hidden="false" customHeight="false" outlineLevel="0" collapsed="false">
      <c r="A244" s="5" t="n">
        <v>239</v>
      </c>
      <c r="B244" s="5" t="s">
        <v>14</v>
      </c>
      <c r="C244" s="5" t="s">
        <v>1187</v>
      </c>
      <c r="D244" s="8"/>
      <c r="E244" s="9" t="str">
        <f aca="false">Domande!K240</f>
        <v>A</v>
      </c>
      <c r="F244" s="5" t="str">
        <f aca="false">IF(D244="","",IF(UPPER(TRIM(D244))=E244,1,0))</f>
        <v/>
      </c>
      <c r="G244" s="5"/>
      <c r="H244" s="5"/>
      <c r="I244" s="5"/>
    </row>
    <row r="245" customFormat="false" ht="15" hidden="false" customHeight="false" outlineLevel="0" collapsed="false">
      <c r="A245" s="5" t="n">
        <v>240</v>
      </c>
      <c r="B245" s="5" t="s">
        <v>189</v>
      </c>
      <c r="C245" s="5" t="s">
        <v>1193</v>
      </c>
      <c r="D245" s="8"/>
      <c r="E245" s="9" t="str">
        <f aca="false">Domande!K241</f>
        <v>B</v>
      </c>
      <c r="F245" s="5" t="str">
        <f aca="false">IF(D245="","",IF(UPPER(TRIM(D245))=E245,1,0))</f>
        <v/>
      </c>
      <c r="G245" s="5"/>
      <c r="H245" s="5"/>
      <c r="I245" s="5"/>
    </row>
    <row r="246" customFormat="false" ht="15" hidden="false" customHeight="false" outlineLevel="0" collapsed="false">
      <c r="A246" s="5" t="n">
        <v>241</v>
      </c>
      <c r="B246" s="5" t="s">
        <v>189</v>
      </c>
      <c r="C246" s="5" t="s">
        <v>1199</v>
      </c>
      <c r="D246" s="8"/>
      <c r="E246" s="9" t="str">
        <f aca="false">Domande!K242</f>
        <v>B</v>
      </c>
      <c r="F246" s="5" t="str">
        <f aca="false">IF(D246="","",IF(UPPER(TRIM(D246))=E246,1,0))</f>
        <v/>
      </c>
      <c r="G246" s="5"/>
      <c r="H246" s="5"/>
      <c r="I246" s="5"/>
    </row>
    <row r="247" customFormat="false" ht="15" hidden="false" customHeight="false" outlineLevel="0" collapsed="false">
      <c r="A247" s="5" t="n">
        <v>242</v>
      </c>
      <c r="B247" s="5" t="s">
        <v>189</v>
      </c>
      <c r="C247" s="5" t="s">
        <v>1204</v>
      </c>
      <c r="D247" s="8"/>
      <c r="E247" s="9" t="str">
        <f aca="false">Domande!K243</f>
        <v>B</v>
      </c>
      <c r="F247" s="5" t="str">
        <f aca="false">IF(D247="","",IF(UPPER(TRIM(D247))=E247,1,0))</f>
        <v/>
      </c>
      <c r="G247" s="5"/>
      <c r="H247" s="5"/>
      <c r="I247" s="5"/>
    </row>
    <row r="248" customFormat="false" ht="15" hidden="false" customHeight="false" outlineLevel="0" collapsed="false">
      <c r="A248" s="5" t="n">
        <v>243</v>
      </c>
      <c r="B248" s="5" t="s">
        <v>189</v>
      </c>
      <c r="C248" s="5" t="s">
        <v>1210</v>
      </c>
      <c r="D248" s="8"/>
      <c r="E248" s="9" t="str">
        <f aca="false">Domande!K244</f>
        <v>B</v>
      </c>
      <c r="F248" s="5" t="str">
        <f aca="false">IF(D248="","",IF(UPPER(TRIM(D248))=E248,1,0))</f>
        <v/>
      </c>
      <c r="G248" s="5"/>
      <c r="H248" s="5"/>
      <c r="I248" s="5"/>
    </row>
    <row r="249" customFormat="false" ht="15" hidden="false" customHeight="false" outlineLevel="0" collapsed="false">
      <c r="A249" s="5" t="n">
        <v>244</v>
      </c>
      <c r="B249" s="5" t="s">
        <v>219</v>
      </c>
      <c r="C249" s="5" t="s">
        <v>1213</v>
      </c>
      <c r="D249" s="8"/>
      <c r="E249" s="9" t="str">
        <f aca="false">Domande!K245</f>
        <v>F</v>
      </c>
      <c r="F249" s="5" t="str">
        <f aca="false">IF(D249="","",IF(UPPER(TRIM(D249))=E249,1,0))</f>
        <v/>
      </c>
      <c r="G249" s="5"/>
      <c r="H249" s="5"/>
      <c r="I249" s="5"/>
    </row>
    <row r="250" customFormat="false" ht="15" hidden="false" customHeight="false" outlineLevel="0" collapsed="false">
      <c r="A250" s="5" t="n">
        <v>245</v>
      </c>
      <c r="B250" s="5" t="s">
        <v>219</v>
      </c>
      <c r="C250" s="5" t="s">
        <v>1215</v>
      </c>
      <c r="D250" s="8"/>
      <c r="E250" s="9" t="str">
        <f aca="false">Domande!K246</f>
        <v>V</v>
      </c>
      <c r="F250" s="5" t="str">
        <f aca="false">IF(D250="","",IF(UPPER(TRIM(D250))=E250,1,0))</f>
        <v/>
      </c>
      <c r="G250" s="5"/>
      <c r="H250" s="5"/>
      <c r="I250" s="5"/>
    </row>
    <row r="251" customFormat="false" ht="15" hidden="false" customHeight="false" outlineLevel="0" collapsed="false">
      <c r="A251" s="5" t="n">
        <v>246</v>
      </c>
      <c r="B251" s="5" t="s">
        <v>219</v>
      </c>
      <c r="C251" s="5" t="s">
        <v>1217</v>
      </c>
      <c r="D251" s="8"/>
      <c r="E251" s="9" t="str">
        <f aca="false">Domande!K247</f>
        <v>F</v>
      </c>
      <c r="F251" s="5" t="str">
        <f aca="false">IF(D251="","",IF(UPPER(TRIM(D251))=E251,1,0))</f>
        <v/>
      </c>
      <c r="G251" s="5"/>
      <c r="H251" s="5"/>
      <c r="I251" s="5"/>
    </row>
    <row r="252" customFormat="false" ht="23.85" hidden="false" customHeight="false" outlineLevel="0" collapsed="false">
      <c r="A252" s="5" t="n">
        <v>247</v>
      </c>
      <c r="B252" s="5" t="s">
        <v>219</v>
      </c>
      <c r="C252" s="5" t="s">
        <v>1219</v>
      </c>
      <c r="D252" s="8"/>
      <c r="E252" s="9" t="str">
        <f aca="false">Domande!K248</f>
        <v>F</v>
      </c>
      <c r="F252" s="5" t="str">
        <f aca="false">IF(D252="","",IF(UPPER(TRIM(D252))=E252,1,0))</f>
        <v/>
      </c>
      <c r="G252" s="5"/>
      <c r="H252" s="5"/>
      <c r="I252" s="5"/>
    </row>
    <row r="253" customFormat="false" ht="15" hidden="false" customHeight="false" outlineLevel="0" collapsed="false">
      <c r="A253" s="5" t="n">
        <v>248</v>
      </c>
      <c r="B253" s="5" t="s">
        <v>219</v>
      </c>
      <c r="C253" s="5" t="s">
        <v>1221</v>
      </c>
      <c r="D253" s="8"/>
      <c r="E253" s="9" t="str">
        <f aca="false">Domande!K249</f>
        <v>V</v>
      </c>
      <c r="F253" s="5" t="str">
        <f aca="false">IF(D253="","",IF(UPPER(TRIM(D253))=E253,1,0))</f>
        <v/>
      </c>
      <c r="G253" s="5"/>
      <c r="H253" s="5"/>
      <c r="I253" s="5"/>
    </row>
    <row r="254" customFormat="false" ht="15" hidden="false" customHeight="false" outlineLevel="0" collapsed="false">
      <c r="A254" s="5" t="n">
        <v>249</v>
      </c>
      <c r="B254" s="5" t="s">
        <v>219</v>
      </c>
      <c r="C254" s="5" t="s">
        <v>1223</v>
      </c>
      <c r="D254" s="8"/>
      <c r="E254" s="9" t="str">
        <f aca="false">Domande!K250</f>
        <v>V</v>
      </c>
      <c r="F254" s="5" t="str">
        <f aca="false">IF(D254="","",IF(UPPER(TRIM(D254))=E254,1,0))</f>
        <v/>
      </c>
      <c r="G254" s="5"/>
      <c r="H254" s="5"/>
      <c r="I254" s="5"/>
    </row>
    <row r="255" customFormat="false" ht="15" hidden="false" customHeight="false" outlineLevel="0" collapsed="false">
      <c r="A255" s="5" t="n">
        <v>250</v>
      </c>
      <c r="B255" s="5" t="s">
        <v>219</v>
      </c>
      <c r="C255" s="5" t="s">
        <v>1225</v>
      </c>
      <c r="D255" s="8"/>
      <c r="E255" s="9" t="str">
        <f aca="false">Domande!K251</f>
        <v>F</v>
      </c>
      <c r="F255" s="5" t="str">
        <f aca="false">IF(D255="","",IF(UPPER(TRIM(D255))=E255,1,0))</f>
        <v/>
      </c>
      <c r="G255" s="5"/>
      <c r="H255" s="5"/>
      <c r="I255" s="5"/>
    </row>
    <row r="256" customFormat="false" ht="23.85" hidden="false" customHeight="false" outlineLevel="0" collapsed="false">
      <c r="A256" s="5" t="n">
        <v>251</v>
      </c>
      <c r="B256" s="5" t="s">
        <v>219</v>
      </c>
      <c r="C256" s="5" t="s">
        <v>1227</v>
      </c>
      <c r="D256" s="8"/>
      <c r="E256" s="9" t="str">
        <f aca="false">Domande!K252</f>
        <v>V</v>
      </c>
      <c r="F256" s="5" t="str">
        <f aca="false">IF(D256="","",IF(UPPER(TRIM(D256))=E256,1,0))</f>
        <v/>
      </c>
      <c r="G256" s="5"/>
      <c r="H256" s="5"/>
      <c r="I256" s="5"/>
    </row>
    <row r="257" customFormat="false" ht="15" hidden="false" customHeight="false" outlineLevel="0" collapsed="false">
      <c r="A257" s="5" t="n">
        <v>252</v>
      </c>
      <c r="B257" s="5" t="s">
        <v>219</v>
      </c>
      <c r="C257" s="5" t="s">
        <v>1229</v>
      </c>
      <c r="D257" s="8"/>
      <c r="E257" s="9" t="str">
        <f aca="false">Domande!K253</f>
        <v>V</v>
      </c>
      <c r="F257" s="5" t="str">
        <f aca="false">IF(D257="","",IF(UPPER(TRIM(D257))=E257,1,0))</f>
        <v/>
      </c>
      <c r="G257" s="5"/>
      <c r="H257" s="5"/>
      <c r="I257" s="5"/>
    </row>
    <row r="258" customFormat="false" ht="15" hidden="false" customHeight="false" outlineLevel="0" collapsed="false">
      <c r="A258" s="5" t="n">
        <v>253</v>
      </c>
      <c r="B258" s="5" t="s">
        <v>219</v>
      </c>
      <c r="C258" s="5" t="s">
        <v>1231</v>
      </c>
      <c r="D258" s="8"/>
      <c r="E258" s="9" t="str">
        <f aca="false">Domande!K254</f>
        <v>V</v>
      </c>
      <c r="F258" s="5" t="str">
        <f aca="false">IF(D258="","",IF(UPPER(TRIM(D258))=E258,1,0))</f>
        <v/>
      </c>
      <c r="G258" s="5"/>
      <c r="H258" s="5"/>
      <c r="I258" s="5"/>
    </row>
    <row r="259" customFormat="false" ht="15" hidden="false" customHeight="false" outlineLevel="0" collapsed="false">
      <c r="A259" s="5" t="n">
        <v>254</v>
      </c>
      <c r="B259" s="5" t="s">
        <v>219</v>
      </c>
      <c r="C259" s="5" t="s">
        <v>1233</v>
      </c>
      <c r="D259" s="8"/>
      <c r="E259" s="9" t="str">
        <f aca="false">Domande!K255</f>
        <v>F</v>
      </c>
      <c r="F259" s="5" t="str">
        <f aca="false">IF(D259="","",IF(UPPER(TRIM(D259))=E259,1,0))</f>
        <v/>
      </c>
      <c r="G259" s="5"/>
      <c r="H259" s="5"/>
      <c r="I259" s="5"/>
    </row>
    <row r="260" customFormat="false" ht="15" hidden="false" customHeight="false" outlineLevel="0" collapsed="false">
      <c r="A260" s="5" t="n">
        <v>255</v>
      </c>
      <c r="B260" s="5" t="s">
        <v>252</v>
      </c>
      <c r="C260" s="5" t="s">
        <v>1235</v>
      </c>
      <c r="D260" s="8"/>
      <c r="E260" s="9" t="str">
        <f aca="false">Domande!K256</f>
        <v>C</v>
      </c>
      <c r="F260" s="5" t="str">
        <f aca="false">IF(D260="","",IF(UPPER(TRIM(D260))=E260,1,0))</f>
        <v/>
      </c>
      <c r="G260" s="5"/>
      <c r="H260" s="5"/>
      <c r="I260" s="5"/>
    </row>
    <row r="261" customFormat="false" ht="15" hidden="false" customHeight="false" outlineLevel="0" collapsed="false">
      <c r="A261" s="5" t="n">
        <v>256</v>
      </c>
      <c r="B261" s="5" t="s">
        <v>252</v>
      </c>
      <c r="C261" s="5" t="s">
        <v>1240</v>
      </c>
      <c r="D261" s="8"/>
      <c r="E261" s="9" t="str">
        <f aca="false">Domande!K257</f>
        <v>B</v>
      </c>
      <c r="F261" s="5" t="str">
        <f aca="false">IF(D261="","",IF(UPPER(TRIM(D261))=E261,1,0))</f>
        <v/>
      </c>
      <c r="G261" s="5"/>
      <c r="H261" s="5"/>
      <c r="I261" s="5"/>
    </row>
    <row r="262" customFormat="false" ht="23.85" hidden="false" customHeight="false" outlineLevel="0" collapsed="false">
      <c r="A262" s="5" t="n">
        <v>257</v>
      </c>
      <c r="B262" s="5" t="s">
        <v>252</v>
      </c>
      <c r="C262" s="5" t="s">
        <v>1245</v>
      </c>
      <c r="D262" s="8"/>
      <c r="E262" s="9" t="str">
        <f aca="false">Domande!K258</f>
        <v>B</v>
      </c>
      <c r="F262" s="5" t="str">
        <f aca="false">IF(D262="","",IF(UPPER(TRIM(D262))=E262,1,0))</f>
        <v/>
      </c>
      <c r="G262" s="5"/>
      <c r="H262" s="5"/>
      <c r="I262" s="5"/>
    </row>
    <row r="263" customFormat="false" ht="15" hidden="false" customHeight="false" outlineLevel="0" collapsed="false">
      <c r="A263" s="5" t="n">
        <v>258</v>
      </c>
      <c r="B263" s="5" t="s">
        <v>252</v>
      </c>
      <c r="C263" s="5" t="s">
        <v>1250</v>
      </c>
      <c r="D263" s="8"/>
      <c r="E263" s="9" t="str">
        <f aca="false">Domande!K259</f>
        <v>B</v>
      </c>
      <c r="F263" s="5" t="str">
        <f aca="false">IF(D263="","",IF(UPPER(TRIM(D263))=E263,1,0))</f>
        <v/>
      </c>
      <c r="G263" s="5"/>
      <c r="H263" s="5"/>
      <c r="I263" s="5"/>
    </row>
    <row r="264" customFormat="false" ht="15" hidden="false" customHeight="false" outlineLevel="0" collapsed="false">
      <c r="A264" s="5" t="n">
        <v>259</v>
      </c>
      <c r="B264" s="5" t="s">
        <v>278</v>
      </c>
      <c r="C264" s="5" t="s">
        <v>1255</v>
      </c>
      <c r="D264" s="8"/>
      <c r="E264" s="9" t="str">
        <f aca="false">Domande!K260</f>
        <v>E-A-C-B-D</v>
      </c>
      <c r="F264" s="5" t="str">
        <f aca="false">IF(D264="","",IF(UPPER(TRIM(D264))=E264,1,0))</f>
        <v/>
      </c>
      <c r="G264" s="5"/>
      <c r="H264" s="5"/>
      <c r="I264" s="5"/>
    </row>
    <row r="265" customFormat="false" ht="15" hidden="false" customHeight="false" outlineLevel="0" collapsed="false">
      <c r="A265" s="5" t="n">
        <v>260</v>
      </c>
      <c r="B265" s="5" t="s">
        <v>278</v>
      </c>
      <c r="C265" s="5" t="s">
        <v>1262</v>
      </c>
      <c r="D265" s="8"/>
      <c r="E265" s="9" t="str">
        <f aca="false">Domande!K261</f>
        <v>C-E-B-A-D</v>
      </c>
      <c r="F265" s="5" t="str">
        <f aca="false">IF(D265="","",IF(UPPER(TRIM(D265))=E265,1,0))</f>
        <v/>
      </c>
      <c r="G265" s="5"/>
      <c r="H265" s="5"/>
      <c r="I265" s="5"/>
    </row>
    <row r="266" customFormat="false" ht="15" hidden="false" customHeight="false" outlineLevel="0" collapsed="false">
      <c r="A266" s="5" t="n">
        <v>261</v>
      </c>
      <c r="B266" s="5" t="s">
        <v>14</v>
      </c>
      <c r="C266" s="5" t="s">
        <v>1270</v>
      </c>
      <c r="D266" s="8"/>
      <c r="E266" s="9" t="str">
        <f aca="false">Domande!K262</f>
        <v>A</v>
      </c>
      <c r="F266" s="5" t="str">
        <f aca="false">IF(D266="","",IF(UPPER(TRIM(D266))=E266,1,0))</f>
        <v/>
      </c>
      <c r="G266" s="5"/>
      <c r="H266" s="5"/>
      <c r="I266" s="5"/>
    </row>
    <row r="267" customFormat="false" ht="15" hidden="false" customHeight="false" outlineLevel="0" collapsed="false">
      <c r="A267" s="5" t="n">
        <v>262</v>
      </c>
      <c r="B267" s="5" t="s">
        <v>14</v>
      </c>
      <c r="C267" s="5" t="s">
        <v>1274</v>
      </c>
      <c r="D267" s="8"/>
      <c r="E267" s="9" t="str">
        <f aca="false">Domande!K263</f>
        <v>C</v>
      </c>
      <c r="F267" s="5" t="str">
        <f aca="false">IF(D267="","",IF(UPPER(TRIM(D267))=E267,1,0))</f>
        <v/>
      </c>
      <c r="G267" s="5"/>
      <c r="H267" s="5"/>
      <c r="I267" s="5"/>
    </row>
    <row r="268" customFormat="false" ht="15" hidden="false" customHeight="false" outlineLevel="0" collapsed="false">
      <c r="A268" s="5" t="n">
        <v>263</v>
      </c>
      <c r="B268" s="5" t="s">
        <v>14</v>
      </c>
      <c r="C268" s="5" t="s">
        <v>1278</v>
      </c>
      <c r="D268" s="8"/>
      <c r="E268" s="9" t="str">
        <f aca="false">Domande!K264</f>
        <v>D</v>
      </c>
      <c r="F268" s="5" t="str">
        <f aca="false">IF(D268="","",IF(UPPER(TRIM(D268))=E268,1,0))</f>
        <v/>
      </c>
      <c r="G268" s="5"/>
      <c r="H268" s="5"/>
      <c r="I268" s="5"/>
    </row>
    <row r="269" customFormat="false" ht="23.85" hidden="false" customHeight="false" outlineLevel="0" collapsed="false">
      <c r="A269" s="5" t="n">
        <v>264</v>
      </c>
      <c r="B269" s="5" t="s">
        <v>14</v>
      </c>
      <c r="C269" s="5" t="s">
        <v>1281</v>
      </c>
      <c r="D269" s="8"/>
      <c r="E269" s="9" t="str">
        <f aca="false">Domande!K265</f>
        <v>A</v>
      </c>
      <c r="F269" s="5" t="str">
        <f aca="false">IF(D269="","",IF(UPPER(TRIM(D269))=E269,1,0))</f>
        <v/>
      </c>
      <c r="G269" s="5"/>
      <c r="H269" s="5"/>
      <c r="I269" s="5"/>
    </row>
    <row r="270" customFormat="false" ht="15" hidden="false" customHeight="false" outlineLevel="0" collapsed="false">
      <c r="A270" s="5" t="n">
        <v>265</v>
      </c>
      <c r="B270" s="5" t="s">
        <v>14</v>
      </c>
      <c r="C270" s="5" t="s">
        <v>1285</v>
      </c>
      <c r="D270" s="8"/>
      <c r="E270" s="9" t="str">
        <f aca="false">Domande!K266</f>
        <v>D</v>
      </c>
      <c r="F270" s="5" t="str">
        <f aca="false">IF(D270="","",IF(UPPER(TRIM(D270))=E270,1,0))</f>
        <v/>
      </c>
      <c r="G270" s="5"/>
      <c r="H270" s="5"/>
      <c r="I270" s="5"/>
    </row>
    <row r="271" customFormat="false" ht="15" hidden="false" customHeight="false" outlineLevel="0" collapsed="false">
      <c r="A271" s="5" t="n">
        <v>266</v>
      </c>
      <c r="B271" s="5" t="s">
        <v>14</v>
      </c>
      <c r="C271" s="5" t="s">
        <v>1291</v>
      </c>
      <c r="D271" s="8"/>
      <c r="E271" s="9" t="str">
        <f aca="false">Domande!K267</f>
        <v>B</v>
      </c>
      <c r="F271" s="5" t="str">
        <f aca="false">IF(D271="","",IF(UPPER(TRIM(D271))=E271,1,0))</f>
        <v/>
      </c>
      <c r="G271" s="5"/>
      <c r="H271" s="5"/>
      <c r="I271" s="5"/>
    </row>
    <row r="272" customFormat="false" ht="15" hidden="false" customHeight="false" outlineLevel="0" collapsed="false">
      <c r="A272" s="5" t="n">
        <v>267</v>
      </c>
      <c r="B272" s="5" t="s">
        <v>14</v>
      </c>
      <c r="C272" s="5" t="s">
        <v>1296</v>
      </c>
      <c r="D272" s="8"/>
      <c r="E272" s="9" t="str">
        <f aca="false">Domande!K268</f>
        <v>C</v>
      </c>
      <c r="F272" s="5" t="str">
        <f aca="false">IF(D272="","",IF(UPPER(TRIM(D272))=E272,1,0))</f>
        <v/>
      </c>
      <c r="G272" s="5"/>
      <c r="H272" s="5"/>
      <c r="I272" s="5"/>
    </row>
    <row r="273" customFormat="false" ht="15" hidden="false" customHeight="false" outlineLevel="0" collapsed="false">
      <c r="A273" s="5" t="n">
        <v>268</v>
      </c>
      <c r="B273" s="5" t="s">
        <v>14</v>
      </c>
      <c r="C273" s="5" t="s">
        <v>1302</v>
      </c>
      <c r="D273" s="8"/>
      <c r="E273" s="9" t="str">
        <f aca="false">Domande!K269</f>
        <v>A</v>
      </c>
      <c r="F273" s="5" t="str">
        <f aca="false">IF(D273="","",IF(UPPER(TRIM(D273))=E273,1,0))</f>
        <v/>
      </c>
      <c r="G273" s="5"/>
      <c r="H273" s="5"/>
      <c r="I273" s="5"/>
    </row>
    <row r="274" customFormat="false" ht="15" hidden="false" customHeight="false" outlineLevel="0" collapsed="false">
      <c r="A274" s="5" t="n">
        <v>269</v>
      </c>
      <c r="B274" s="5" t="s">
        <v>14</v>
      </c>
      <c r="C274" s="5" t="s">
        <v>1308</v>
      </c>
      <c r="D274" s="8"/>
      <c r="E274" s="9" t="str">
        <f aca="false">Domande!K270</f>
        <v>B</v>
      </c>
      <c r="F274" s="5" t="str">
        <f aca="false">IF(D274="","",IF(UPPER(TRIM(D274))=E274,1,0))</f>
        <v/>
      </c>
      <c r="G274" s="5"/>
      <c r="H274" s="5"/>
      <c r="I274" s="5"/>
    </row>
    <row r="275" customFormat="false" ht="15" hidden="false" customHeight="false" outlineLevel="0" collapsed="false">
      <c r="A275" s="5" t="n">
        <v>270</v>
      </c>
      <c r="B275" s="5" t="s">
        <v>14</v>
      </c>
      <c r="C275" s="5" t="s">
        <v>1314</v>
      </c>
      <c r="D275" s="8"/>
      <c r="E275" s="9" t="str">
        <f aca="false">Domande!K271</f>
        <v>A</v>
      </c>
      <c r="F275" s="5" t="str">
        <f aca="false">IF(D275="","",IF(UPPER(TRIM(D275))=E275,1,0))</f>
        <v/>
      </c>
      <c r="G275" s="5"/>
      <c r="H275" s="5"/>
      <c r="I275" s="5"/>
    </row>
    <row r="276" customFormat="false" ht="15" hidden="false" customHeight="false" outlineLevel="0" collapsed="false">
      <c r="A276" s="5" t="n">
        <v>271</v>
      </c>
      <c r="B276" s="5" t="s">
        <v>14</v>
      </c>
      <c r="C276" s="5" t="s">
        <v>1319</v>
      </c>
      <c r="D276" s="8"/>
      <c r="E276" s="9" t="str">
        <f aca="false">Domande!K272</f>
        <v>B</v>
      </c>
      <c r="F276" s="5" t="str">
        <f aca="false">IF(D276="","",IF(UPPER(TRIM(D276))=E276,1,0))</f>
        <v/>
      </c>
      <c r="G276" s="5"/>
      <c r="H276" s="5"/>
      <c r="I276" s="5"/>
    </row>
    <row r="277" customFormat="false" ht="15" hidden="false" customHeight="false" outlineLevel="0" collapsed="false">
      <c r="A277" s="5" t="n">
        <v>272</v>
      </c>
      <c r="B277" s="5" t="s">
        <v>14</v>
      </c>
      <c r="C277" s="5" t="s">
        <v>1325</v>
      </c>
      <c r="D277" s="8"/>
      <c r="E277" s="9" t="str">
        <f aca="false">Domande!K273</f>
        <v>A</v>
      </c>
      <c r="F277" s="5" t="str">
        <f aca="false">IF(D277="","",IF(UPPER(TRIM(D277))=E277,1,0))</f>
        <v/>
      </c>
      <c r="G277" s="5"/>
      <c r="H277" s="5"/>
      <c r="I277" s="5"/>
    </row>
    <row r="278" customFormat="false" ht="15" hidden="false" customHeight="false" outlineLevel="0" collapsed="false">
      <c r="A278" s="5" t="n">
        <v>273</v>
      </c>
      <c r="B278" s="5" t="s">
        <v>14</v>
      </c>
      <c r="C278" s="5" t="s">
        <v>1331</v>
      </c>
      <c r="D278" s="8"/>
      <c r="E278" s="9" t="str">
        <f aca="false">Domande!K274</f>
        <v>B</v>
      </c>
      <c r="F278" s="5" t="str">
        <f aca="false">IF(D278="","",IF(UPPER(TRIM(D278))=E278,1,0))</f>
        <v/>
      </c>
      <c r="G278" s="5"/>
      <c r="H278" s="5"/>
      <c r="I278" s="5"/>
    </row>
    <row r="279" customFormat="false" ht="15" hidden="false" customHeight="false" outlineLevel="0" collapsed="false">
      <c r="A279" s="5" t="n">
        <v>274</v>
      </c>
      <c r="B279" s="5" t="s">
        <v>14</v>
      </c>
      <c r="C279" s="5" t="s">
        <v>1337</v>
      </c>
      <c r="D279" s="8"/>
      <c r="E279" s="9" t="str">
        <f aca="false">Domande!K275</f>
        <v>C</v>
      </c>
      <c r="F279" s="5" t="str">
        <f aca="false">IF(D279="","",IF(UPPER(TRIM(D279))=E279,1,0))</f>
        <v/>
      </c>
      <c r="G279" s="5"/>
      <c r="H279" s="5"/>
      <c r="I279" s="5"/>
    </row>
    <row r="280" customFormat="false" ht="15" hidden="false" customHeight="false" outlineLevel="0" collapsed="false">
      <c r="A280" s="5" t="n">
        <v>275</v>
      </c>
      <c r="B280" s="5" t="s">
        <v>14</v>
      </c>
      <c r="C280" s="5" t="s">
        <v>1343</v>
      </c>
      <c r="D280" s="8"/>
      <c r="E280" s="9" t="str">
        <f aca="false">Domande!K276</f>
        <v>B</v>
      </c>
      <c r="F280" s="5" t="str">
        <f aca="false">IF(D280="","",IF(UPPER(TRIM(D280))=E280,1,0))</f>
        <v/>
      </c>
      <c r="G280" s="5"/>
      <c r="H280" s="5"/>
      <c r="I280" s="5"/>
    </row>
    <row r="281" customFormat="false" ht="15" hidden="false" customHeight="false" outlineLevel="0" collapsed="false">
      <c r="A281" s="5" t="n">
        <v>276</v>
      </c>
      <c r="B281" s="5" t="s">
        <v>14</v>
      </c>
      <c r="C281" s="5" t="s">
        <v>1349</v>
      </c>
      <c r="D281" s="8"/>
      <c r="E281" s="9" t="str">
        <f aca="false">Domande!K277</f>
        <v>A</v>
      </c>
      <c r="F281" s="5" t="str">
        <f aca="false">IF(D281="","",IF(UPPER(TRIM(D281))=E281,1,0))</f>
        <v/>
      </c>
      <c r="G281" s="5"/>
      <c r="H281" s="5"/>
      <c r="I281" s="5"/>
    </row>
    <row r="282" customFormat="false" ht="15" hidden="false" customHeight="false" outlineLevel="0" collapsed="false">
      <c r="A282" s="5" t="n">
        <v>277</v>
      </c>
      <c r="B282" s="5" t="s">
        <v>14</v>
      </c>
      <c r="C282" s="5" t="s">
        <v>1354</v>
      </c>
      <c r="D282" s="8"/>
      <c r="E282" s="9" t="str">
        <f aca="false">Domande!K278</f>
        <v>A</v>
      </c>
      <c r="F282" s="5" t="str">
        <f aca="false">IF(D282="","",IF(UPPER(TRIM(D282))=E282,1,0))</f>
        <v/>
      </c>
      <c r="G282" s="5"/>
      <c r="H282" s="5"/>
      <c r="I282" s="5"/>
    </row>
    <row r="283" customFormat="false" ht="15" hidden="false" customHeight="false" outlineLevel="0" collapsed="false">
      <c r="A283" s="5" t="n">
        <v>278</v>
      </c>
      <c r="B283" s="5" t="s">
        <v>14</v>
      </c>
      <c r="C283" s="5" t="s">
        <v>1360</v>
      </c>
      <c r="D283" s="8"/>
      <c r="E283" s="9" t="str">
        <f aca="false">Domande!K279</f>
        <v>A</v>
      </c>
      <c r="F283" s="5" t="str">
        <f aca="false">IF(D283="","",IF(UPPER(TRIM(D283))=E283,1,0))</f>
        <v/>
      </c>
      <c r="G283" s="5"/>
      <c r="H283" s="5"/>
      <c r="I283" s="5"/>
    </row>
    <row r="284" customFormat="false" ht="15" hidden="false" customHeight="false" outlineLevel="0" collapsed="false">
      <c r="A284" s="5" t="n">
        <v>279</v>
      </c>
      <c r="B284" s="5" t="s">
        <v>14</v>
      </c>
      <c r="C284" s="5" t="s">
        <v>1366</v>
      </c>
      <c r="D284" s="8"/>
      <c r="E284" s="9" t="str">
        <f aca="false">Domande!K280</f>
        <v>C</v>
      </c>
      <c r="F284" s="5" t="str">
        <f aca="false">IF(D284="","",IF(UPPER(TRIM(D284))=E284,1,0))</f>
        <v/>
      </c>
      <c r="G284" s="5"/>
      <c r="H284" s="5"/>
      <c r="I284" s="5"/>
    </row>
    <row r="285" customFormat="false" ht="15" hidden="false" customHeight="false" outlineLevel="0" collapsed="false">
      <c r="A285" s="5" t="n">
        <v>280</v>
      </c>
      <c r="B285" s="5" t="s">
        <v>14</v>
      </c>
      <c r="C285" s="5" t="s">
        <v>1372</v>
      </c>
      <c r="D285" s="8"/>
      <c r="E285" s="9" t="str">
        <f aca="false">Domande!K281</f>
        <v>C</v>
      </c>
      <c r="F285" s="5" t="str">
        <f aca="false">IF(D285="","",IF(UPPER(TRIM(D285))=E285,1,0))</f>
        <v/>
      </c>
      <c r="G285" s="5"/>
      <c r="H285" s="5"/>
      <c r="I285" s="5"/>
    </row>
    <row r="286" customFormat="false" ht="15" hidden="false" customHeight="false" outlineLevel="0" collapsed="false">
      <c r="A286" s="5" t="n">
        <v>281</v>
      </c>
      <c r="B286" s="5" t="s">
        <v>14</v>
      </c>
      <c r="C286" s="5" t="s">
        <v>1378</v>
      </c>
      <c r="D286" s="8"/>
      <c r="E286" s="9" t="str">
        <f aca="false">Domande!K282</f>
        <v>D</v>
      </c>
      <c r="F286" s="5" t="str">
        <f aca="false">IF(D286="","",IF(UPPER(TRIM(D286))=E286,1,0))</f>
        <v/>
      </c>
      <c r="G286" s="5"/>
      <c r="H286" s="5"/>
      <c r="I286" s="5"/>
    </row>
    <row r="287" customFormat="false" ht="15" hidden="false" customHeight="false" outlineLevel="0" collapsed="false">
      <c r="A287" s="5" t="n">
        <v>282</v>
      </c>
      <c r="B287" s="5" t="s">
        <v>14</v>
      </c>
      <c r="C287" s="5" t="s">
        <v>1383</v>
      </c>
      <c r="D287" s="8"/>
      <c r="E287" s="9" t="str">
        <f aca="false">Domande!K283</f>
        <v>D</v>
      </c>
      <c r="F287" s="5" t="str">
        <f aca="false">IF(D287="","",IF(UPPER(TRIM(D287))=E287,1,0))</f>
        <v/>
      </c>
      <c r="G287" s="5"/>
      <c r="H287" s="5"/>
      <c r="I287" s="5"/>
    </row>
    <row r="288" customFormat="false" ht="15" hidden="false" customHeight="false" outlineLevel="0" collapsed="false">
      <c r="A288" s="5" t="n">
        <v>283</v>
      </c>
      <c r="B288" s="5" t="s">
        <v>14</v>
      </c>
      <c r="C288" s="5" t="s">
        <v>1388</v>
      </c>
      <c r="D288" s="8"/>
      <c r="E288" s="9" t="str">
        <f aca="false">Domande!K284</f>
        <v>B</v>
      </c>
      <c r="F288" s="5" t="str">
        <f aca="false">IF(D288="","",IF(UPPER(TRIM(D288))=E288,1,0))</f>
        <v/>
      </c>
      <c r="G288" s="5"/>
      <c r="H288" s="5"/>
      <c r="I288" s="5"/>
    </row>
    <row r="289" customFormat="false" ht="15" hidden="false" customHeight="false" outlineLevel="0" collapsed="false">
      <c r="A289" s="5" t="n">
        <v>284</v>
      </c>
      <c r="B289" s="5" t="s">
        <v>14</v>
      </c>
      <c r="C289" s="5" t="s">
        <v>1393</v>
      </c>
      <c r="D289" s="8"/>
      <c r="E289" s="9" t="str">
        <f aca="false">Domande!K285</f>
        <v>A</v>
      </c>
      <c r="F289" s="5" t="str">
        <f aca="false">IF(D289="","",IF(UPPER(TRIM(D289))=E289,1,0))</f>
        <v/>
      </c>
      <c r="G289" s="5"/>
      <c r="H289" s="5"/>
      <c r="I289" s="5"/>
    </row>
    <row r="290" customFormat="false" ht="15" hidden="false" customHeight="false" outlineLevel="0" collapsed="false">
      <c r="A290" s="5" t="n">
        <v>285</v>
      </c>
      <c r="B290" s="5" t="s">
        <v>189</v>
      </c>
      <c r="C290" s="5" t="s">
        <v>1399</v>
      </c>
      <c r="D290" s="8"/>
      <c r="E290" s="9" t="str">
        <f aca="false">Domande!K286</f>
        <v>A</v>
      </c>
      <c r="F290" s="5" t="str">
        <f aca="false">IF(D290="","",IF(UPPER(TRIM(D290))=E290,1,0))</f>
        <v/>
      </c>
      <c r="G290" s="5"/>
      <c r="H290" s="5"/>
      <c r="I290" s="5"/>
    </row>
    <row r="291" customFormat="false" ht="15" hidden="false" customHeight="false" outlineLevel="0" collapsed="false">
      <c r="A291" s="5" t="n">
        <v>286</v>
      </c>
      <c r="B291" s="5" t="s">
        <v>189</v>
      </c>
      <c r="C291" s="5" t="s">
        <v>1404</v>
      </c>
      <c r="D291" s="8"/>
      <c r="E291" s="9" t="str">
        <f aca="false">Domande!K287</f>
        <v>B</v>
      </c>
      <c r="F291" s="5" t="str">
        <f aca="false">IF(D291="","",IF(UPPER(TRIM(D291))=E291,1,0))</f>
        <v/>
      </c>
      <c r="G291" s="5"/>
      <c r="H291" s="5"/>
      <c r="I291" s="5"/>
    </row>
    <row r="292" customFormat="false" ht="15" hidden="false" customHeight="false" outlineLevel="0" collapsed="false">
      <c r="A292" s="5" t="n">
        <v>287</v>
      </c>
      <c r="B292" s="5" t="s">
        <v>189</v>
      </c>
      <c r="C292" s="5" t="s">
        <v>1410</v>
      </c>
      <c r="D292" s="8"/>
      <c r="E292" s="9" t="str">
        <f aca="false">Domande!K288</f>
        <v>C</v>
      </c>
      <c r="F292" s="5" t="str">
        <f aca="false">IF(D292="","",IF(UPPER(TRIM(D292))=E292,1,0))</f>
        <v/>
      </c>
      <c r="G292" s="5"/>
      <c r="H292" s="5"/>
      <c r="I292" s="5"/>
    </row>
    <row r="293" customFormat="false" ht="15" hidden="false" customHeight="false" outlineLevel="0" collapsed="false">
      <c r="A293" s="5" t="n">
        <v>288</v>
      </c>
      <c r="B293" s="5" t="s">
        <v>189</v>
      </c>
      <c r="C293" s="5" t="s">
        <v>1416</v>
      </c>
      <c r="D293" s="8"/>
      <c r="E293" s="9" t="str">
        <f aca="false">Domande!K289</f>
        <v>D</v>
      </c>
      <c r="F293" s="5" t="str">
        <f aca="false">IF(D293="","",IF(UPPER(TRIM(D293))=E293,1,0))</f>
        <v/>
      </c>
      <c r="G293" s="5"/>
      <c r="H293" s="5"/>
      <c r="I293" s="5"/>
    </row>
    <row r="294" customFormat="false" ht="15" hidden="false" customHeight="false" outlineLevel="0" collapsed="false">
      <c r="A294" s="5" t="n">
        <v>289</v>
      </c>
      <c r="B294" s="5" t="s">
        <v>219</v>
      </c>
      <c r="C294" s="5" t="s">
        <v>1421</v>
      </c>
      <c r="D294" s="8"/>
      <c r="E294" s="9" t="str">
        <f aca="false">Domande!K290</f>
        <v>V</v>
      </c>
      <c r="F294" s="5" t="str">
        <f aca="false">IF(D294="","",IF(UPPER(TRIM(D294))=E294,1,0))</f>
        <v/>
      </c>
      <c r="G294" s="5"/>
      <c r="H294" s="5"/>
      <c r="I294" s="5"/>
    </row>
    <row r="295" customFormat="false" ht="15" hidden="false" customHeight="false" outlineLevel="0" collapsed="false">
      <c r="A295" s="5" t="n">
        <v>290</v>
      </c>
      <c r="B295" s="5" t="s">
        <v>219</v>
      </c>
      <c r="C295" s="5" t="s">
        <v>1422</v>
      </c>
      <c r="D295" s="8"/>
      <c r="E295" s="9" t="str">
        <f aca="false">Domande!K291</f>
        <v>F</v>
      </c>
      <c r="F295" s="5" t="str">
        <f aca="false">IF(D295="","",IF(UPPER(TRIM(D295))=E295,1,0))</f>
        <v/>
      </c>
      <c r="G295" s="5"/>
      <c r="H295" s="5"/>
      <c r="I295" s="5"/>
    </row>
    <row r="296" customFormat="false" ht="15" hidden="false" customHeight="false" outlineLevel="0" collapsed="false">
      <c r="A296" s="5" t="n">
        <v>291</v>
      </c>
      <c r="B296" s="5" t="s">
        <v>219</v>
      </c>
      <c r="C296" s="5" t="s">
        <v>1424</v>
      </c>
      <c r="D296" s="8"/>
      <c r="E296" s="9" t="str">
        <f aca="false">Domande!K292</f>
        <v>F</v>
      </c>
      <c r="F296" s="5" t="str">
        <f aca="false">IF(D296="","",IF(UPPER(TRIM(D296))=E296,1,0))</f>
        <v/>
      </c>
      <c r="G296" s="5"/>
      <c r="H296" s="5"/>
      <c r="I296" s="5"/>
    </row>
    <row r="297" customFormat="false" ht="23.85" hidden="false" customHeight="false" outlineLevel="0" collapsed="false">
      <c r="A297" s="5" t="n">
        <v>292</v>
      </c>
      <c r="B297" s="5" t="s">
        <v>219</v>
      </c>
      <c r="C297" s="5" t="s">
        <v>1426</v>
      </c>
      <c r="D297" s="8"/>
      <c r="E297" s="9" t="str">
        <f aca="false">Domande!K293</f>
        <v>V</v>
      </c>
      <c r="F297" s="5" t="str">
        <f aca="false">IF(D297="","",IF(UPPER(TRIM(D297))=E297,1,0))</f>
        <v/>
      </c>
      <c r="G297" s="5"/>
      <c r="H297" s="5"/>
      <c r="I297" s="5"/>
    </row>
    <row r="298" customFormat="false" ht="15" hidden="false" customHeight="false" outlineLevel="0" collapsed="false">
      <c r="A298" s="5" t="n">
        <v>293</v>
      </c>
      <c r="B298" s="5" t="s">
        <v>219</v>
      </c>
      <c r="C298" s="5" t="s">
        <v>1428</v>
      </c>
      <c r="D298" s="8"/>
      <c r="E298" s="9" t="str">
        <f aca="false">Domande!K294</f>
        <v>F</v>
      </c>
      <c r="F298" s="5" t="str">
        <f aca="false">IF(D298="","",IF(UPPER(TRIM(D298))=E298,1,0))</f>
        <v/>
      </c>
      <c r="G298" s="5"/>
      <c r="H298" s="5"/>
      <c r="I298" s="5"/>
    </row>
    <row r="299" customFormat="false" ht="15" hidden="false" customHeight="false" outlineLevel="0" collapsed="false">
      <c r="A299" s="5" t="n">
        <v>294</v>
      </c>
      <c r="B299" s="5" t="s">
        <v>219</v>
      </c>
      <c r="C299" s="5" t="s">
        <v>1430</v>
      </c>
      <c r="D299" s="8"/>
      <c r="E299" s="9" t="str">
        <f aca="false">Domande!K295</f>
        <v>V</v>
      </c>
      <c r="F299" s="5" t="str">
        <f aca="false">IF(D299="","",IF(UPPER(TRIM(D299))=E299,1,0))</f>
        <v/>
      </c>
      <c r="G299" s="5"/>
      <c r="H299" s="5"/>
      <c r="I299" s="5"/>
    </row>
    <row r="300" customFormat="false" ht="15" hidden="false" customHeight="false" outlineLevel="0" collapsed="false">
      <c r="A300" s="5" t="n">
        <v>295</v>
      </c>
      <c r="B300" s="5" t="s">
        <v>219</v>
      </c>
      <c r="C300" s="5" t="s">
        <v>1432</v>
      </c>
      <c r="D300" s="8"/>
      <c r="E300" s="9" t="str">
        <f aca="false">Domande!K296</f>
        <v>V</v>
      </c>
      <c r="F300" s="5" t="str">
        <f aca="false">IF(D300="","",IF(UPPER(TRIM(D300))=E300,1,0))</f>
        <v/>
      </c>
      <c r="G300" s="5"/>
      <c r="H300" s="5"/>
      <c r="I300" s="5"/>
    </row>
    <row r="301" customFormat="false" ht="15" hidden="false" customHeight="false" outlineLevel="0" collapsed="false">
      <c r="A301" s="5" t="n">
        <v>296</v>
      </c>
      <c r="B301" s="5" t="s">
        <v>219</v>
      </c>
      <c r="C301" s="5" t="s">
        <v>1434</v>
      </c>
      <c r="D301" s="8"/>
      <c r="E301" s="9" t="str">
        <f aca="false">Domande!K297</f>
        <v>V</v>
      </c>
      <c r="F301" s="5" t="str">
        <f aca="false">IF(D301="","",IF(UPPER(TRIM(D301))=E301,1,0))</f>
        <v/>
      </c>
      <c r="G301" s="5"/>
      <c r="H301" s="5"/>
      <c r="I301" s="5"/>
    </row>
    <row r="302" customFormat="false" ht="15" hidden="false" customHeight="false" outlineLevel="0" collapsed="false">
      <c r="A302" s="5" t="n">
        <v>297</v>
      </c>
      <c r="B302" s="5" t="s">
        <v>219</v>
      </c>
      <c r="C302" s="5" t="s">
        <v>1436</v>
      </c>
      <c r="D302" s="8"/>
      <c r="E302" s="9" t="str">
        <f aca="false">Domande!K298</f>
        <v>F</v>
      </c>
      <c r="F302" s="5" t="str">
        <f aca="false">IF(D302="","",IF(UPPER(TRIM(D302))=E302,1,0))</f>
        <v/>
      </c>
      <c r="G302" s="5"/>
      <c r="H302" s="5"/>
      <c r="I302" s="5"/>
    </row>
    <row r="303" customFormat="false" ht="15" hidden="false" customHeight="false" outlineLevel="0" collapsed="false">
      <c r="A303" s="5" t="n">
        <v>298</v>
      </c>
      <c r="B303" s="5" t="s">
        <v>219</v>
      </c>
      <c r="C303" s="5" t="s">
        <v>1438</v>
      </c>
      <c r="D303" s="8"/>
      <c r="E303" s="9" t="str">
        <f aca="false">Domande!K299</f>
        <v>F</v>
      </c>
      <c r="F303" s="5" t="str">
        <f aca="false">IF(D303="","",IF(UPPER(TRIM(D303))=E303,1,0))</f>
        <v/>
      </c>
      <c r="G303" s="5"/>
      <c r="H303" s="5"/>
      <c r="I303" s="5"/>
    </row>
    <row r="304" customFormat="false" ht="15" hidden="false" customHeight="false" outlineLevel="0" collapsed="false">
      <c r="A304" s="5" t="n">
        <v>299</v>
      </c>
      <c r="B304" s="5" t="s">
        <v>219</v>
      </c>
      <c r="C304" s="5" t="s">
        <v>1440</v>
      </c>
      <c r="D304" s="8"/>
      <c r="E304" s="9" t="str">
        <f aca="false">Domande!K300</f>
        <v>V</v>
      </c>
      <c r="F304" s="5" t="str">
        <f aca="false">IF(D304="","",IF(UPPER(TRIM(D304))=E304,1,0))</f>
        <v/>
      </c>
      <c r="G304" s="5"/>
      <c r="H304" s="5"/>
      <c r="I304" s="5"/>
    </row>
    <row r="305" customFormat="false" ht="15" hidden="false" customHeight="false" outlineLevel="0" collapsed="false">
      <c r="A305" s="5" t="n">
        <v>300</v>
      </c>
      <c r="B305" s="5" t="s">
        <v>252</v>
      </c>
      <c r="C305" s="5" t="s">
        <v>1442</v>
      </c>
      <c r="D305" s="8"/>
      <c r="E305" s="9" t="str">
        <f aca="false">Domande!K301</f>
        <v>C</v>
      </c>
      <c r="F305" s="5" t="str">
        <f aca="false">IF(D305="","",IF(UPPER(TRIM(D305))=E305,1,0))</f>
        <v/>
      </c>
      <c r="G305" s="5"/>
      <c r="H305" s="5"/>
      <c r="I305" s="5"/>
    </row>
    <row r="306" customFormat="false" ht="23.85" hidden="false" customHeight="false" outlineLevel="0" collapsed="false">
      <c r="A306" s="5" t="n">
        <v>301</v>
      </c>
      <c r="B306" s="5" t="s">
        <v>252</v>
      </c>
      <c r="C306" s="5" t="s">
        <v>1447</v>
      </c>
      <c r="D306" s="8"/>
      <c r="E306" s="9" t="str">
        <f aca="false">Domande!K302</f>
        <v>A</v>
      </c>
      <c r="F306" s="5" t="str">
        <f aca="false">IF(D306="","",IF(UPPER(TRIM(D306))=E306,1,0))</f>
        <v/>
      </c>
      <c r="G306" s="5"/>
      <c r="H306" s="5"/>
      <c r="I306" s="5"/>
    </row>
    <row r="307" customFormat="false" ht="15" hidden="false" customHeight="false" outlineLevel="0" collapsed="false">
      <c r="A307" s="5" t="n">
        <v>302</v>
      </c>
      <c r="B307" s="5" t="s">
        <v>252</v>
      </c>
      <c r="C307" s="5" t="s">
        <v>1452</v>
      </c>
      <c r="D307" s="8"/>
      <c r="E307" s="9" t="str">
        <f aca="false">Domande!K303</f>
        <v>A</v>
      </c>
      <c r="F307" s="5" t="str">
        <f aca="false">IF(D307="","",IF(UPPER(TRIM(D307))=E307,1,0))</f>
        <v/>
      </c>
      <c r="G307" s="5"/>
      <c r="H307" s="5"/>
      <c r="I307" s="5"/>
    </row>
    <row r="308" customFormat="false" ht="23.85" hidden="false" customHeight="false" outlineLevel="0" collapsed="false">
      <c r="A308" s="5" t="n">
        <v>303</v>
      </c>
      <c r="B308" s="5" t="s">
        <v>252</v>
      </c>
      <c r="C308" s="5" t="s">
        <v>1457</v>
      </c>
      <c r="D308" s="8"/>
      <c r="E308" s="9" t="str">
        <f aca="false">Domande!K304</f>
        <v>B</v>
      </c>
      <c r="F308" s="5" t="str">
        <f aca="false">IF(D308="","",IF(UPPER(TRIM(D308))=E308,1,0))</f>
        <v/>
      </c>
      <c r="G308" s="5"/>
      <c r="H308" s="5"/>
      <c r="I308" s="5"/>
    </row>
    <row r="309" customFormat="false" ht="15" hidden="false" customHeight="false" outlineLevel="0" collapsed="false">
      <c r="A309" s="5" t="n">
        <v>304</v>
      </c>
      <c r="B309" s="5" t="s">
        <v>278</v>
      </c>
      <c r="C309" s="5" t="s">
        <v>1462</v>
      </c>
      <c r="D309" s="8"/>
      <c r="E309" s="9" t="str">
        <f aca="false">Domande!K305</f>
        <v>B-C-A-E-D</v>
      </c>
      <c r="F309" s="5" t="str">
        <f aca="false">IF(D309="","",IF(UPPER(TRIM(D309))=E309,1,0))</f>
        <v/>
      </c>
      <c r="G309" s="5"/>
      <c r="H309" s="5"/>
      <c r="I309" s="5"/>
    </row>
    <row r="310" customFormat="false" ht="23.85" hidden="false" customHeight="false" outlineLevel="0" collapsed="false">
      <c r="A310" s="5" t="n">
        <v>305</v>
      </c>
      <c r="B310" s="5" t="s">
        <v>14</v>
      </c>
      <c r="C310" s="5" t="s">
        <v>1470</v>
      </c>
      <c r="D310" s="8"/>
      <c r="E310" s="9" t="str">
        <f aca="false">Domande!K306</f>
        <v>B</v>
      </c>
      <c r="F310" s="5" t="str">
        <f aca="false">IF(D310="","",IF(UPPER(TRIM(D310))=E310,1,0))</f>
        <v/>
      </c>
      <c r="G310" s="5"/>
      <c r="H310" s="5"/>
      <c r="I310" s="5"/>
    </row>
    <row r="311" customFormat="false" ht="15" hidden="false" customHeight="false" outlineLevel="0" collapsed="false">
      <c r="A311" s="5" t="n">
        <v>306</v>
      </c>
      <c r="B311" s="5" t="s">
        <v>14</v>
      </c>
      <c r="C311" s="5" t="s">
        <v>1476</v>
      </c>
      <c r="D311" s="8"/>
      <c r="E311" s="9" t="str">
        <f aca="false">Domande!K307</f>
        <v>B</v>
      </c>
      <c r="F311" s="5" t="str">
        <f aca="false">IF(D311="","",IF(UPPER(TRIM(D311))=E311,1,0))</f>
        <v/>
      </c>
      <c r="G311" s="5"/>
      <c r="H311" s="5"/>
      <c r="I311" s="5"/>
    </row>
    <row r="312" customFormat="false" ht="15" hidden="false" customHeight="false" outlineLevel="0" collapsed="false">
      <c r="A312" s="5" t="n">
        <v>307</v>
      </c>
      <c r="B312" s="5" t="s">
        <v>14</v>
      </c>
      <c r="C312" s="5" t="s">
        <v>1482</v>
      </c>
      <c r="D312" s="8"/>
      <c r="E312" s="9" t="str">
        <f aca="false">Domande!K308</f>
        <v>A</v>
      </c>
      <c r="F312" s="5" t="str">
        <f aca="false">IF(D312="","",IF(UPPER(TRIM(D312))=E312,1,0))</f>
        <v/>
      </c>
      <c r="G312" s="5"/>
      <c r="H312" s="5"/>
      <c r="I312" s="5"/>
    </row>
    <row r="313" customFormat="false" ht="15" hidden="false" customHeight="false" outlineLevel="0" collapsed="false">
      <c r="A313" s="5" t="n">
        <v>308</v>
      </c>
      <c r="B313" s="5" t="s">
        <v>14</v>
      </c>
      <c r="C313" s="5" t="s">
        <v>1487</v>
      </c>
      <c r="D313" s="8"/>
      <c r="E313" s="9" t="str">
        <f aca="false">Domande!K309</f>
        <v>D</v>
      </c>
      <c r="F313" s="5" t="str">
        <f aca="false">IF(D313="","",IF(UPPER(TRIM(D313))=E313,1,0))</f>
        <v/>
      </c>
      <c r="G313" s="5"/>
      <c r="H313" s="5"/>
      <c r="I313" s="5"/>
    </row>
    <row r="314" customFormat="false" ht="15" hidden="false" customHeight="false" outlineLevel="0" collapsed="false">
      <c r="A314" s="5" t="n">
        <v>309</v>
      </c>
      <c r="B314" s="5" t="s">
        <v>14</v>
      </c>
      <c r="C314" s="5" t="s">
        <v>1493</v>
      </c>
      <c r="D314" s="8"/>
      <c r="E314" s="9" t="str">
        <f aca="false">Domande!K310</f>
        <v>B</v>
      </c>
      <c r="F314" s="5" t="str">
        <f aca="false">IF(D314="","",IF(UPPER(TRIM(D314))=E314,1,0))</f>
        <v/>
      </c>
      <c r="G314" s="5"/>
      <c r="H314" s="5"/>
      <c r="I314" s="5"/>
    </row>
    <row r="315" customFormat="false" ht="15" hidden="false" customHeight="false" outlineLevel="0" collapsed="false">
      <c r="A315" s="5" t="n">
        <v>310</v>
      </c>
      <c r="B315" s="5" t="s">
        <v>14</v>
      </c>
      <c r="C315" s="5" t="s">
        <v>1499</v>
      </c>
      <c r="D315" s="8"/>
      <c r="E315" s="9" t="str">
        <f aca="false">Domande!K311</f>
        <v>A</v>
      </c>
      <c r="F315" s="5" t="str">
        <f aca="false">IF(D315="","",IF(UPPER(TRIM(D315))=E315,1,0))</f>
        <v/>
      </c>
      <c r="G315" s="5"/>
      <c r="H315" s="5"/>
      <c r="I315" s="5"/>
    </row>
    <row r="316" customFormat="false" ht="15" hidden="false" customHeight="false" outlineLevel="0" collapsed="false">
      <c r="A316" s="5" t="n">
        <v>311</v>
      </c>
      <c r="B316" s="5" t="s">
        <v>14</v>
      </c>
      <c r="C316" s="5" t="s">
        <v>1505</v>
      </c>
      <c r="D316" s="8"/>
      <c r="E316" s="9" t="str">
        <f aca="false">Domande!K312</f>
        <v>A</v>
      </c>
      <c r="F316" s="5" t="str">
        <f aca="false">IF(D316="","",IF(UPPER(TRIM(D316))=E316,1,0))</f>
        <v/>
      </c>
      <c r="G316" s="5"/>
      <c r="H316" s="5"/>
      <c r="I316" s="5"/>
    </row>
    <row r="317" customFormat="false" ht="15" hidden="false" customHeight="false" outlineLevel="0" collapsed="false">
      <c r="A317" s="5" t="n">
        <v>312</v>
      </c>
      <c r="B317" s="5" t="s">
        <v>14</v>
      </c>
      <c r="C317" s="5" t="s">
        <v>1511</v>
      </c>
      <c r="D317" s="8"/>
      <c r="E317" s="9" t="str">
        <f aca="false">Domande!K313</f>
        <v>D</v>
      </c>
      <c r="F317" s="5" t="str">
        <f aca="false">IF(D317="","",IF(UPPER(TRIM(D317))=E317,1,0))</f>
        <v/>
      </c>
      <c r="G317" s="5"/>
      <c r="H317" s="5"/>
      <c r="I317" s="5"/>
    </row>
    <row r="318" customFormat="false" ht="15" hidden="false" customHeight="false" outlineLevel="0" collapsed="false">
      <c r="A318" s="5" t="n">
        <v>313</v>
      </c>
      <c r="B318" s="5" t="s">
        <v>14</v>
      </c>
      <c r="C318" s="5" t="s">
        <v>1517</v>
      </c>
      <c r="D318" s="8"/>
      <c r="E318" s="9" t="str">
        <f aca="false">Domande!K314</f>
        <v>D</v>
      </c>
      <c r="F318" s="5" t="str">
        <f aca="false">IF(D318="","",IF(UPPER(TRIM(D318))=E318,1,0))</f>
        <v/>
      </c>
      <c r="G318" s="5"/>
      <c r="H318" s="5"/>
      <c r="I318" s="5"/>
    </row>
    <row r="319" customFormat="false" ht="15" hidden="false" customHeight="false" outlineLevel="0" collapsed="false">
      <c r="A319" s="5" t="n">
        <v>314</v>
      </c>
      <c r="B319" s="5" t="s">
        <v>14</v>
      </c>
      <c r="C319" s="5" t="s">
        <v>1523</v>
      </c>
      <c r="D319" s="8"/>
      <c r="E319" s="9" t="str">
        <f aca="false">Domande!K315</f>
        <v>B</v>
      </c>
      <c r="F319" s="5" t="str">
        <f aca="false">IF(D319="","",IF(UPPER(TRIM(D319))=E319,1,0))</f>
        <v/>
      </c>
      <c r="G319" s="5"/>
      <c r="H319" s="5"/>
      <c r="I319" s="5"/>
    </row>
    <row r="320" customFormat="false" ht="15" hidden="false" customHeight="false" outlineLevel="0" collapsed="false">
      <c r="A320" s="5" t="n">
        <v>315</v>
      </c>
      <c r="B320" s="5" t="s">
        <v>14</v>
      </c>
      <c r="C320" s="5" t="s">
        <v>1529</v>
      </c>
      <c r="D320" s="8"/>
      <c r="E320" s="9" t="str">
        <f aca="false">Domande!K316</f>
        <v>D</v>
      </c>
      <c r="F320" s="5" t="str">
        <f aca="false">IF(D320="","",IF(UPPER(TRIM(D320))=E320,1,0))</f>
        <v/>
      </c>
      <c r="G320" s="5"/>
      <c r="H320" s="5"/>
      <c r="I320" s="5"/>
    </row>
    <row r="321" customFormat="false" ht="15" hidden="false" customHeight="false" outlineLevel="0" collapsed="false">
      <c r="A321" s="5" t="n">
        <v>316</v>
      </c>
      <c r="B321" s="5" t="s">
        <v>14</v>
      </c>
      <c r="C321" s="5" t="s">
        <v>1535</v>
      </c>
      <c r="D321" s="8"/>
      <c r="E321" s="9" t="str">
        <f aca="false">Domande!K317</f>
        <v>D</v>
      </c>
      <c r="F321" s="5" t="str">
        <f aca="false">IF(D321="","",IF(UPPER(TRIM(D321))=E321,1,0))</f>
        <v/>
      </c>
      <c r="G321" s="5"/>
      <c r="H321" s="5"/>
      <c r="I321" s="5"/>
    </row>
    <row r="322" customFormat="false" ht="15" hidden="false" customHeight="false" outlineLevel="0" collapsed="false">
      <c r="A322" s="5" t="n">
        <v>317</v>
      </c>
      <c r="B322" s="5" t="s">
        <v>14</v>
      </c>
      <c r="C322" s="5" t="s">
        <v>1541</v>
      </c>
      <c r="D322" s="8"/>
      <c r="E322" s="9" t="str">
        <f aca="false">Domande!K318</f>
        <v>A</v>
      </c>
      <c r="F322" s="5" t="str">
        <f aca="false">IF(D322="","",IF(UPPER(TRIM(D322))=E322,1,0))</f>
        <v/>
      </c>
      <c r="G322" s="5"/>
      <c r="H322" s="5"/>
      <c r="I322" s="5"/>
    </row>
    <row r="323" customFormat="false" ht="15" hidden="false" customHeight="false" outlineLevel="0" collapsed="false">
      <c r="A323" s="5" t="n">
        <v>318</v>
      </c>
      <c r="B323" s="5" t="s">
        <v>14</v>
      </c>
      <c r="C323" s="5" t="s">
        <v>1547</v>
      </c>
      <c r="D323" s="8"/>
      <c r="E323" s="9" t="str">
        <f aca="false">Domande!K319</f>
        <v>C</v>
      </c>
      <c r="F323" s="5" t="str">
        <f aca="false">IF(D323="","",IF(UPPER(TRIM(D323))=E323,1,0))</f>
        <v/>
      </c>
      <c r="G323" s="5"/>
      <c r="H323" s="5"/>
      <c r="I323" s="5"/>
    </row>
    <row r="324" customFormat="false" ht="15" hidden="false" customHeight="false" outlineLevel="0" collapsed="false">
      <c r="A324" s="5" t="n">
        <v>319</v>
      </c>
      <c r="B324" s="5" t="s">
        <v>14</v>
      </c>
      <c r="C324" s="5" t="s">
        <v>1552</v>
      </c>
      <c r="D324" s="8"/>
      <c r="E324" s="9" t="str">
        <f aca="false">Domande!K320</f>
        <v>D</v>
      </c>
      <c r="F324" s="5" t="str">
        <f aca="false">IF(D324="","",IF(UPPER(TRIM(D324))=E324,1,0))</f>
        <v/>
      </c>
      <c r="G324" s="5"/>
      <c r="H324" s="5"/>
      <c r="I324" s="5"/>
    </row>
    <row r="325" customFormat="false" ht="15" hidden="false" customHeight="false" outlineLevel="0" collapsed="false">
      <c r="A325" s="5" t="n">
        <v>320</v>
      </c>
      <c r="B325" s="5" t="s">
        <v>14</v>
      </c>
      <c r="C325" s="5" t="s">
        <v>1557</v>
      </c>
      <c r="D325" s="8"/>
      <c r="E325" s="9" t="str">
        <f aca="false">Domande!K321</f>
        <v>C</v>
      </c>
      <c r="F325" s="5" t="str">
        <f aca="false">IF(D325="","",IF(UPPER(TRIM(D325))=E325,1,0))</f>
        <v/>
      </c>
      <c r="G325" s="5"/>
      <c r="H325" s="5"/>
      <c r="I325" s="5"/>
    </row>
    <row r="326" customFormat="false" ht="15" hidden="false" customHeight="false" outlineLevel="0" collapsed="false">
      <c r="A326" s="5" t="n">
        <v>321</v>
      </c>
      <c r="B326" s="5" t="s">
        <v>14</v>
      </c>
      <c r="C326" s="5" t="s">
        <v>1563</v>
      </c>
      <c r="D326" s="8"/>
      <c r="E326" s="9" t="str">
        <f aca="false">Domande!K322</f>
        <v>B</v>
      </c>
      <c r="F326" s="5" t="str">
        <f aca="false">IF(D326="","",IF(UPPER(TRIM(D326))=E326,1,0))</f>
        <v/>
      </c>
      <c r="G326" s="5"/>
      <c r="H326" s="5"/>
      <c r="I326" s="5"/>
    </row>
    <row r="327" customFormat="false" ht="15" hidden="false" customHeight="false" outlineLevel="0" collapsed="false">
      <c r="A327" s="5" t="n">
        <v>322</v>
      </c>
      <c r="B327" s="5" t="s">
        <v>14</v>
      </c>
      <c r="C327" s="5" t="s">
        <v>1569</v>
      </c>
      <c r="D327" s="8"/>
      <c r="E327" s="9" t="str">
        <f aca="false">Domande!K323</f>
        <v>C</v>
      </c>
      <c r="F327" s="5" t="str">
        <f aca="false">IF(D327="","",IF(UPPER(TRIM(D327))=E327,1,0))</f>
        <v/>
      </c>
      <c r="G327" s="5"/>
      <c r="H327" s="5"/>
      <c r="I327" s="5"/>
    </row>
    <row r="328" customFormat="false" ht="15" hidden="false" customHeight="false" outlineLevel="0" collapsed="false">
      <c r="A328" s="5" t="n">
        <v>323</v>
      </c>
      <c r="B328" s="5" t="s">
        <v>14</v>
      </c>
      <c r="C328" s="5" t="s">
        <v>1575</v>
      </c>
      <c r="D328" s="8"/>
      <c r="E328" s="9" t="str">
        <f aca="false">Domande!K324</f>
        <v>A</v>
      </c>
      <c r="F328" s="5" t="str">
        <f aca="false">IF(D328="","",IF(UPPER(TRIM(D328))=E328,1,0))</f>
        <v/>
      </c>
      <c r="G328" s="5"/>
      <c r="H328" s="5"/>
      <c r="I328" s="5"/>
    </row>
    <row r="329" customFormat="false" ht="15" hidden="false" customHeight="false" outlineLevel="0" collapsed="false">
      <c r="A329" s="5" t="n">
        <v>324</v>
      </c>
      <c r="B329" s="5" t="s">
        <v>14</v>
      </c>
      <c r="C329" s="5" t="s">
        <v>1580</v>
      </c>
      <c r="D329" s="8"/>
      <c r="E329" s="9" t="str">
        <f aca="false">Domande!K325</f>
        <v>B</v>
      </c>
      <c r="F329" s="5" t="str">
        <f aca="false">IF(D329="","",IF(UPPER(TRIM(D329))=E329,1,0))</f>
        <v/>
      </c>
      <c r="G329" s="5"/>
      <c r="H329" s="5"/>
      <c r="I329" s="5"/>
    </row>
    <row r="330" customFormat="false" ht="15" hidden="false" customHeight="false" outlineLevel="0" collapsed="false">
      <c r="A330" s="5" t="n">
        <v>325</v>
      </c>
      <c r="B330" s="5" t="s">
        <v>14</v>
      </c>
      <c r="C330" s="5" t="s">
        <v>1586</v>
      </c>
      <c r="D330" s="8"/>
      <c r="E330" s="9" t="str">
        <f aca="false">Domande!K326</f>
        <v>A</v>
      </c>
      <c r="F330" s="5" t="str">
        <f aca="false">IF(D330="","",IF(UPPER(TRIM(D330))=E330,1,0))</f>
        <v/>
      </c>
      <c r="G330" s="5"/>
      <c r="H330" s="5"/>
      <c r="I330" s="5"/>
    </row>
    <row r="331" customFormat="false" ht="15" hidden="false" customHeight="false" outlineLevel="0" collapsed="false">
      <c r="A331" s="5" t="n">
        <v>326</v>
      </c>
      <c r="B331" s="5" t="s">
        <v>14</v>
      </c>
      <c r="C331" s="5" t="s">
        <v>1591</v>
      </c>
      <c r="D331" s="8"/>
      <c r="E331" s="9" t="str">
        <f aca="false">Domande!K327</f>
        <v>B</v>
      </c>
      <c r="F331" s="5" t="str">
        <f aca="false">IF(D331="","",IF(UPPER(TRIM(D331))=E331,1,0))</f>
        <v/>
      </c>
      <c r="G331" s="5"/>
      <c r="H331" s="5"/>
      <c r="I331" s="5"/>
    </row>
    <row r="332" customFormat="false" ht="15" hidden="false" customHeight="false" outlineLevel="0" collapsed="false">
      <c r="A332" s="5" t="n">
        <v>327</v>
      </c>
      <c r="B332" s="5" t="s">
        <v>14</v>
      </c>
      <c r="C332" s="5" t="s">
        <v>1597</v>
      </c>
      <c r="D332" s="8"/>
      <c r="E332" s="9" t="str">
        <f aca="false">Domande!K328</f>
        <v>C</v>
      </c>
      <c r="F332" s="5" t="str">
        <f aca="false">IF(D332="","",IF(UPPER(TRIM(D332))=E332,1,0))</f>
        <v/>
      </c>
      <c r="G332" s="5"/>
      <c r="H332" s="5"/>
      <c r="I332" s="5"/>
    </row>
    <row r="333" customFormat="false" ht="15" hidden="false" customHeight="false" outlineLevel="0" collapsed="false">
      <c r="A333" s="5" t="n">
        <v>328</v>
      </c>
      <c r="B333" s="5" t="s">
        <v>14</v>
      </c>
      <c r="C333" s="5" t="s">
        <v>1603</v>
      </c>
      <c r="D333" s="8"/>
      <c r="E333" s="9" t="str">
        <f aca="false">Domande!K329</f>
        <v>B</v>
      </c>
      <c r="F333" s="5" t="str">
        <f aca="false">IF(D333="","",IF(UPPER(TRIM(D333))=E333,1,0))</f>
        <v/>
      </c>
      <c r="G333" s="5"/>
      <c r="H333" s="5"/>
      <c r="I333" s="5"/>
    </row>
    <row r="334" customFormat="false" ht="15" hidden="false" customHeight="false" outlineLevel="0" collapsed="false">
      <c r="A334" s="5" t="n">
        <v>329</v>
      </c>
      <c r="B334" s="5" t="s">
        <v>189</v>
      </c>
      <c r="C334" s="5" t="s">
        <v>1609</v>
      </c>
      <c r="D334" s="8"/>
      <c r="E334" s="9" t="str">
        <f aca="false">Domande!K330</f>
        <v>D</v>
      </c>
      <c r="F334" s="5" t="str">
        <f aca="false">IF(D334="","",IF(UPPER(TRIM(D334))=E334,1,0))</f>
        <v/>
      </c>
      <c r="G334" s="5"/>
      <c r="H334" s="5"/>
      <c r="I334" s="5"/>
    </row>
    <row r="335" customFormat="false" ht="15" hidden="false" customHeight="false" outlineLevel="0" collapsed="false">
      <c r="A335" s="5" t="n">
        <v>330</v>
      </c>
      <c r="B335" s="5" t="s">
        <v>189</v>
      </c>
      <c r="C335" s="5" t="s">
        <v>1615</v>
      </c>
      <c r="D335" s="8"/>
      <c r="E335" s="9" t="str">
        <f aca="false">Domande!K331</f>
        <v>D</v>
      </c>
      <c r="F335" s="5" t="str">
        <f aca="false">IF(D335="","",IF(UPPER(TRIM(D335))=E335,1,0))</f>
        <v/>
      </c>
      <c r="G335" s="5"/>
      <c r="H335" s="5"/>
      <c r="I335" s="5"/>
    </row>
    <row r="336" customFormat="false" ht="15" hidden="false" customHeight="false" outlineLevel="0" collapsed="false">
      <c r="A336" s="5" t="n">
        <v>331</v>
      </c>
      <c r="B336" s="5" t="s">
        <v>189</v>
      </c>
      <c r="C336" s="5" t="s">
        <v>1617</v>
      </c>
      <c r="D336" s="8"/>
      <c r="E336" s="9" t="str">
        <f aca="false">Domande!K332</f>
        <v>C</v>
      </c>
      <c r="F336" s="5" t="str">
        <f aca="false">IF(D336="","",IF(UPPER(TRIM(D336))=E336,1,0))</f>
        <v/>
      </c>
      <c r="G336" s="5"/>
      <c r="H336" s="5"/>
      <c r="I336" s="5"/>
    </row>
    <row r="337" customFormat="false" ht="15" hidden="false" customHeight="false" outlineLevel="0" collapsed="false">
      <c r="A337" s="5" t="n">
        <v>332</v>
      </c>
      <c r="B337" s="5" t="s">
        <v>189</v>
      </c>
      <c r="C337" s="5" t="s">
        <v>1622</v>
      </c>
      <c r="D337" s="8"/>
      <c r="E337" s="9" t="str">
        <f aca="false">Domande!K333</f>
        <v>A</v>
      </c>
      <c r="F337" s="5" t="str">
        <f aca="false">IF(D337="","",IF(UPPER(TRIM(D337))=E337,1,0))</f>
        <v/>
      </c>
      <c r="G337" s="5"/>
      <c r="H337" s="5"/>
      <c r="I337" s="5"/>
    </row>
    <row r="338" customFormat="false" ht="15" hidden="false" customHeight="false" outlineLevel="0" collapsed="false">
      <c r="A338" s="5" t="n">
        <v>333</v>
      </c>
      <c r="B338" s="5" t="s">
        <v>219</v>
      </c>
      <c r="C338" s="5" t="s">
        <v>1627</v>
      </c>
      <c r="D338" s="8"/>
      <c r="E338" s="9" t="str">
        <f aca="false">Domande!K334</f>
        <v>V</v>
      </c>
      <c r="F338" s="5" t="str">
        <f aca="false">IF(D338="","",IF(UPPER(TRIM(D338))=E338,1,0))</f>
        <v/>
      </c>
      <c r="G338" s="5"/>
      <c r="H338" s="5"/>
      <c r="I338" s="5"/>
    </row>
    <row r="339" customFormat="false" ht="15" hidden="false" customHeight="false" outlineLevel="0" collapsed="false">
      <c r="A339" s="5" t="n">
        <v>334</v>
      </c>
      <c r="B339" s="5" t="s">
        <v>219</v>
      </c>
      <c r="C339" s="5" t="s">
        <v>1629</v>
      </c>
      <c r="D339" s="8"/>
      <c r="E339" s="9" t="str">
        <f aca="false">Domande!K335</f>
        <v>F</v>
      </c>
      <c r="F339" s="5" t="str">
        <f aca="false">IF(D339="","",IF(UPPER(TRIM(D339))=E339,1,0))</f>
        <v/>
      </c>
      <c r="G339" s="5"/>
      <c r="H339" s="5"/>
      <c r="I339" s="5"/>
    </row>
    <row r="340" customFormat="false" ht="15" hidden="false" customHeight="false" outlineLevel="0" collapsed="false">
      <c r="A340" s="5" t="n">
        <v>335</v>
      </c>
      <c r="B340" s="5" t="s">
        <v>219</v>
      </c>
      <c r="C340" s="5" t="s">
        <v>1631</v>
      </c>
      <c r="D340" s="8"/>
      <c r="E340" s="9" t="str">
        <f aca="false">Domande!K336</f>
        <v>V</v>
      </c>
      <c r="F340" s="5" t="str">
        <f aca="false">IF(D340="","",IF(UPPER(TRIM(D340))=E340,1,0))</f>
        <v/>
      </c>
      <c r="G340" s="5"/>
      <c r="H340" s="5"/>
      <c r="I340" s="5"/>
    </row>
    <row r="341" customFormat="false" ht="23.85" hidden="false" customHeight="false" outlineLevel="0" collapsed="false">
      <c r="A341" s="5" t="n">
        <v>336</v>
      </c>
      <c r="B341" s="5" t="s">
        <v>219</v>
      </c>
      <c r="C341" s="5" t="s">
        <v>1633</v>
      </c>
      <c r="D341" s="8"/>
      <c r="E341" s="9" t="str">
        <f aca="false">Domande!K337</f>
        <v>F</v>
      </c>
      <c r="F341" s="5" t="str">
        <f aca="false">IF(D341="","",IF(UPPER(TRIM(D341))=E341,1,0))</f>
        <v/>
      </c>
      <c r="G341" s="5"/>
      <c r="H341" s="5"/>
      <c r="I341" s="5"/>
    </row>
    <row r="342" customFormat="false" ht="15" hidden="false" customHeight="false" outlineLevel="0" collapsed="false">
      <c r="A342" s="5" t="n">
        <v>337</v>
      </c>
      <c r="B342" s="5" t="s">
        <v>219</v>
      </c>
      <c r="C342" s="5" t="s">
        <v>1635</v>
      </c>
      <c r="D342" s="8"/>
      <c r="E342" s="9" t="str">
        <f aca="false">Domande!K338</f>
        <v>V</v>
      </c>
      <c r="F342" s="5" t="str">
        <f aca="false">IF(D342="","",IF(UPPER(TRIM(D342))=E342,1,0))</f>
        <v/>
      </c>
      <c r="G342" s="5"/>
      <c r="H342" s="5"/>
      <c r="I342" s="5"/>
    </row>
    <row r="343" customFormat="false" ht="15" hidden="false" customHeight="false" outlineLevel="0" collapsed="false">
      <c r="A343" s="5" t="n">
        <v>338</v>
      </c>
      <c r="B343" s="5" t="s">
        <v>219</v>
      </c>
      <c r="C343" s="5" t="s">
        <v>1637</v>
      </c>
      <c r="D343" s="8"/>
      <c r="E343" s="9" t="str">
        <f aca="false">Domande!K339</f>
        <v>F</v>
      </c>
      <c r="F343" s="5" t="str">
        <f aca="false">IF(D343="","",IF(UPPER(TRIM(D343))=E343,1,0))</f>
        <v/>
      </c>
      <c r="G343" s="5"/>
      <c r="H343" s="5"/>
      <c r="I343" s="5"/>
    </row>
    <row r="344" customFormat="false" ht="15" hidden="false" customHeight="false" outlineLevel="0" collapsed="false">
      <c r="A344" s="5" t="n">
        <v>339</v>
      </c>
      <c r="B344" s="5" t="s">
        <v>219</v>
      </c>
      <c r="C344" s="5" t="s">
        <v>1639</v>
      </c>
      <c r="D344" s="8"/>
      <c r="E344" s="9" t="str">
        <f aca="false">Domande!K340</f>
        <v>F</v>
      </c>
      <c r="F344" s="5" t="str">
        <f aca="false">IF(D344="","",IF(UPPER(TRIM(D344))=E344,1,0))</f>
        <v/>
      </c>
      <c r="G344" s="5"/>
      <c r="H344" s="5"/>
      <c r="I344" s="5"/>
    </row>
    <row r="345" customFormat="false" ht="15" hidden="false" customHeight="false" outlineLevel="0" collapsed="false">
      <c r="A345" s="5" t="n">
        <v>340</v>
      </c>
      <c r="B345" s="5" t="s">
        <v>219</v>
      </c>
      <c r="C345" s="5" t="s">
        <v>1641</v>
      </c>
      <c r="D345" s="8"/>
      <c r="E345" s="9" t="str">
        <f aca="false">Domande!K341</f>
        <v>V</v>
      </c>
      <c r="F345" s="5" t="str">
        <f aca="false">IF(D345="","",IF(UPPER(TRIM(D345))=E345,1,0))</f>
        <v/>
      </c>
      <c r="G345" s="5"/>
      <c r="H345" s="5"/>
      <c r="I345" s="5"/>
    </row>
    <row r="346" customFormat="false" ht="15" hidden="false" customHeight="false" outlineLevel="0" collapsed="false">
      <c r="A346" s="5" t="n">
        <v>341</v>
      </c>
      <c r="B346" s="5" t="s">
        <v>219</v>
      </c>
      <c r="C346" s="5" t="s">
        <v>1643</v>
      </c>
      <c r="D346" s="8"/>
      <c r="E346" s="9" t="str">
        <f aca="false">Domande!K342</f>
        <v>V</v>
      </c>
      <c r="F346" s="5" t="str">
        <f aca="false">IF(D346="","",IF(UPPER(TRIM(D346))=E346,1,0))</f>
        <v/>
      </c>
      <c r="G346" s="5"/>
      <c r="H346" s="5"/>
      <c r="I346" s="5"/>
    </row>
    <row r="347" customFormat="false" ht="23.85" hidden="false" customHeight="false" outlineLevel="0" collapsed="false">
      <c r="A347" s="5" t="n">
        <v>342</v>
      </c>
      <c r="B347" s="5" t="s">
        <v>219</v>
      </c>
      <c r="C347" s="5" t="s">
        <v>1645</v>
      </c>
      <c r="D347" s="8"/>
      <c r="E347" s="9" t="str">
        <f aca="false">Domande!K343</f>
        <v>V</v>
      </c>
      <c r="F347" s="5" t="str">
        <f aca="false">IF(D347="","",IF(UPPER(TRIM(D347))=E347,1,0))</f>
        <v/>
      </c>
      <c r="G347" s="5"/>
      <c r="H347" s="5"/>
      <c r="I347" s="5"/>
    </row>
    <row r="348" customFormat="false" ht="15" hidden="false" customHeight="false" outlineLevel="0" collapsed="false">
      <c r="A348" s="5" t="n">
        <v>343</v>
      </c>
      <c r="B348" s="5" t="s">
        <v>219</v>
      </c>
      <c r="C348" s="5" t="s">
        <v>1647</v>
      </c>
      <c r="D348" s="8"/>
      <c r="E348" s="9" t="str">
        <f aca="false">Domande!K344</f>
        <v>F</v>
      </c>
      <c r="F348" s="5" t="str">
        <f aca="false">IF(D348="","",IF(UPPER(TRIM(D348))=E348,1,0))</f>
        <v/>
      </c>
      <c r="G348" s="5"/>
      <c r="H348" s="5"/>
      <c r="I348" s="5"/>
    </row>
    <row r="349" customFormat="false" ht="15" hidden="false" customHeight="false" outlineLevel="0" collapsed="false">
      <c r="A349" s="5" t="n">
        <v>344</v>
      </c>
      <c r="B349" s="5" t="s">
        <v>252</v>
      </c>
      <c r="C349" s="5" t="s">
        <v>1649</v>
      </c>
      <c r="D349" s="8"/>
      <c r="E349" s="9" t="str">
        <f aca="false">Domande!K345</f>
        <v>A</v>
      </c>
      <c r="F349" s="5" t="str">
        <f aca="false">IF(D349="","",IF(UPPER(TRIM(D349))=E349,1,0))</f>
        <v/>
      </c>
      <c r="G349" s="5"/>
      <c r="H349" s="5"/>
      <c r="I349" s="5"/>
    </row>
    <row r="350" customFormat="false" ht="15" hidden="false" customHeight="false" outlineLevel="0" collapsed="false">
      <c r="A350" s="5" t="n">
        <v>345</v>
      </c>
      <c r="B350" s="5" t="s">
        <v>252</v>
      </c>
      <c r="C350" s="5" t="s">
        <v>1654</v>
      </c>
      <c r="D350" s="8"/>
      <c r="E350" s="9" t="str">
        <f aca="false">Domande!K346</f>
        <v>A</v>
      </c>
      <c r="F350" s="5" t="str">
        <f aca="false">IF(D350="","",IF(UPPER(TRIM(D350))=E350,1,0))</f>
        <v/>
      </c>
      <c r="G350" s="5"/>
      <c r="H350" s="5"/>
      <c r="I350" s="5"/>
    </row>
    <row r="351" customFormat="false" ht="23.85" hidden="false" customHeight="false" outlineLevel="0" collapsed="false">
      <c r="A351" s="5" t="n">
        <v>346</v>
      </c>
      <c r="B351" s="5" t="s">
        <v>252</v>
      </c>
      <c r="C351" s="5" t="s">
        <v>1659</v>
      </c>
      <c r="D351" s="8"/>
      <c r="E351" s="9" t="str">
        <f aca="false">Domande!K347</f>
        <v>B</v>
      </c>
      <c r="F351" s="5" t="str">
        <f aca="false">IF(D351="","",IF(UPPER(TRIM(D351))=E351,1,0))</f>
        <v/>
      </c>
      <c r="G351" s="5"/>
      <c r="H351" s="5"/>
      <c r="I351" s="5"/>
    </row>
    <row r="352" customFormat="false" ht="23.85" hidden="false" customHeight="false" outlineLevel="0" collapsed="false">
      <c r="A352" s="5" t="n">
        <v>347</v>
      </c>
      <c r="B352" s="5" t="s">
        <v>252</v>
      </c>
      <c r="C352" s="5" t="s">
        <v>1664</v>
      </c>
      <c r="D352" s="8"/>
      <c r="E352" s="9" t="str">
        <f aca="false">Domande!K348</f>
        <v>B</v>
      </c>
      <c r="F352" s="5" t="str">
        <f aca="false">IF(D352="","",IF(UPPER(TRIM(D352))=E352,1,0))</f>
        <v/>
      </c>
      <c r="G352" s="5"/>
      <c r="H352" s="5"/>
      <c r="I352" s="5"/>
    </row>
    <row r="353" customFormat="false" ht="15" hidden="false" customHeight="false" outlineLevel="0" collapsed="false">
      <c r="A353" s="5" t="n">
        <v>348</v>
      </c>
      <c r="B353" s="5" t="s">
        <v>278</v>
      </c>
      <c r="C353" s="5" t="s">
        <v>1669</v>
      </c>
      <c r="D353" s="8"/>
      <c r="E353" s="9" t="str">
        <f aca="false">Domande!K349</f>
        <v>D-A-C-B-E</v>
      </c>
      <c r="F353" s="5" t="str">
        <f aca="false">IF(D353="","",IF(UPPER(TRIM(D353))=E353,1,0))</f>
        <v/>
      </c>
      <c r="G353" s="5"/>
      <c r="H353" s="5"/>
      <c r="I353" s="5"/>
    </row>
  </sheetData>
  <mergeCells count="1">
    <mergeCell ref="A1:F1"/>
  </mergeCells>
  <conditionalFormatting sqref="F6:F353">
    <cfRule type="cellIs" priority="2" operator="equal" aboveAverage="0" equalAverage="0" bottom="0" percent="0" rank="0" text="" dxfId="3">
      <formula>1</formula>
    </cfRule>
    <cfRule type="cellIs" priority="3" operator="equal" aboveAverage="0" equalAverage="0" bottom="0" percent="0" rank="0" text="" dxfId="4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0"/>
    <col collapsed="false" customWidth="true" hidden="false" outlineLevel="0" max="2" min="2" style="0" width="12"/>
  </cols>
  <sheetData>
    <row r="1" customFormat="false" ht="15" hidden="false" customHeight="false" outlineLevel="0" collapsed="false">
      <c r="A1" s="12" t="s">
        <v>1688</v>
      </c>
      <c r="B1" s="12" t="s">
        <v>1689</v>
      </c>
    </row>
    <row r="2" customFormat="false" ht="15" hidden="false" customHeight="false" outlineLevel="0" collapsed="false">
      <c r="A2" s="13" t="s">
        <v>1690</v>
      </c>
      <c r="B2" s="13" t="n">
        <f aca="false">COUNTIFS(Domande!B:B,"Livello 1 (e base di tutti i livelli)",Domande!C:C,"Blocco A · Incendio, prevenzione, protezione ed evacuazione")</f>
        <v>55</v>
      </c>
    </row>
    <row r="3" customFormat="false" ht="15" hidden="false" customHeight="false" outlineLevel="0" collapsed="false">
      <c r="A3" s="13" t="s">
        <v>1691</v>
      </c>
      <c r="B3" s="13" t="n">
        <f aca="false">COUNTIFS(Domande!B:B,"Livello 2",Domande!C:C,"Blocco B · Strategia antincendio")</f>
        <v>64</v>
      </c>
    </row>
    <row r="4" customFormat="false" ht="15" hidden="false" customHeight="false" outlineLevel="0" collapsed="false">
      <c r="A4" s="13" t="s">
        <v>1692</v>
      </c>
      <c r="B4" s="13" t="n">
        <f aca="false">COUNTIFS(Domande!B:B,"Livello 3",Domande!C:C,"Blocco C1 · Incendio e prevenzione: approfondimento")</f>
        <v>47</v>
      </c>
    </row>
    <row r="5" customFormat="false" ht="15" hidden="false" customHeight="false" outlineLevel="0" collapsed="false">
      <c r="A5" s="13" t="s">
        <v>1693</v>
      </c>
      <c r="B5" s="13" t="n">
        <f aca="false">COUNTIFS(Domande!B:B,"Livello 3",Domande!C:C,"Blocco C2 · Strategia antincendio – parte 1")</f>
        <v>45</v>
      </c>
    </row>
    <row r="6" customFormat="false" ht="15" hidden="false" customHeight="false" outlineLevel="0" collapsed="false">
      <c r="A6" s="13" t="s">
        <v>1694</v>
      </c>
      <c r="B6" s="13" t="n">
        <f aca="false">COUNTIFS(Domande!B:B,"Livello 3",Domande!C:C,"Blocco C3 · Strategia parte 2 e gestione dell'emergenza")</f>
        <v>49</v>
      </c>
    </row>
    <row r="7" customFormat="false" ht="15" hidden="false" customHeight="false" outlineLevel="0" collapsed="false">
      <c r="A7" s="13" t="s">
        <v>1695</v>
      </c>
      <c r="B7" s="13" t="n">
        <f aca="false">COUNTIFS(Domande!B:B,"Aggiornamenti",Domande!C:C,"Blocco AG1 · Ripasso, novità, casi reali (agg. livello 2 e 3)")</f>
        <v>44</v>
      </c>
    </row>
    <row r="8" customFormat="false" ht="15" hidden="false" customHeight="false" outlineLevel="0" collapsed="false">
      <c r="A8" s="13" t="s">
        <v>1696</v>
      </c>
      <c r="B8" s="13" t="n">
        <f aca="false">COUNTIFS(Domande!B:B,"Aggiornamenti",Domande!C:C,"Blocco AG2 · Rischi nuovi e gestione avanzata (agg. livello 3)")</f>
        <v>44</v>
      </c>
    </row>
    <row r="9" customFormat="false" ht="15" hidden="false" customHeight="false" outlineLevel="0" collapsed="false">
      <c r="A9" s="13"/>
      <c r="B9" s="13"/>
    </row>
    <row r="10" customFormat="false" ht="15" hidden="false" customHeight="false" outlineLevel="0" collapsed="false">
      <c r="A10" s="12" t="s">
        <v>1697</v>
      </c>
      <c r="B10" s="12" t="s">
        <v>1689</v>
      </c>
    </row>
    <row r="11" customFormat="false" ht="15" hidden="false" customHeight="false" outlineLevel="0" collapsed="false">
      <c r="A11" s="13" t="s">
        <v>14</v>
      </c>
      <c r="B11" s="13" t="n">
        <f aca="false">COUNTIF(Domande!D:D,"Scelta multipla")</f>
        <v>192</v>
      </c>
    </row>
    <row r="12" customFormat="false" ht="15" hidden="false" customHeight="false" outlineLevel="0" collapsed="false">
      <c r="A12" s="13" t="s">
        <v>189</v>
      </c>
      <c r="B12" s="13" t="n">
        <f aca="false">COUNTIF(Domande!D:D,"Completa la frase")</f>
        <v>31</v>
      </c>
    </row>
    <row r="13" customFormat="false" ht="15" hidden="false" customHeight="false" outlineLevel="0" collapsed="false">
      <c r="A13" s="13" t="s">
        <v>219</v>
      </c>
      <c r="B13" s="13" t="n">
        <f aca="false">COUNTIF(Domande!D:D,"Vero o falso")</f>
        <v>86</v>
      </c>
    </row>
    <row r="14" customFormat="false" ht="15" hidden="false" customHeight="false" outlineLevel="0" collapsed="false">
      <c r="A14" s="13" t="s">
        <v>252</v>
      </c>
      <c r="B14" s="13" t="n">
        <f aca="false">COUNTIF(Domande!D:D,"Scenario")</f>
        <v>30</v>
      </c>
    </row>
    <row r="15" customFormat="false" ht="15" hidden="false" customHeight="false" outlineLevel="0" collapsed="false">
      <c r="A15" s="13" t="s">
        <v>278</v>
      </c>
      <c r="B15" s="13" t="n">
        <f aca="false">COUNTIF(Domande!D:D,"Metti in ordine")</f>
        <v>9</v>
      </c>
    </row>
    <row r="16" customFormat="false" ht="15" hidden="false" customHeight="false" outlineLevel="0" collapsed="false">
      <c r="A16" s="13" t="s">
        <v>1698</v>
      </c>
      <c r="B16" s="13" t="n">
        <f aca="false">COUNTA(Domande!A:A)-1</f>
        <v>348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2026-10-15T08:12:09Z</dcterms:created>
  <dc:creator>openpyxl</dc:creator>
  <dc:description/>
  <dc:language>en-US</dc:language>
  <cp:lastModifiedBy/>
  <dcterms:modified xsi:type="dcterms:W3CDTF">2026-10-15T08:12:10Z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